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980" windowHeight="9345" activeTab="0"/>
  </bookViews>
  <sheets>
    <sheet name="Ergebnisse" sheetId="1" r:id="rId1"/>
  </sheets>
  <definedNames/>
  <calcPr fullCalcOnLoad="1"/>
</workbook>
</file>

<file path=xl/sharedStrings.xml><?xml version="1.0" encoding="utf-8"?>
<sst xmlns="http://schemas.openxmlformats.org/spreadsheetml/2006/main" count="235" uniqueCount="189">
  <si>
    <t>Junioren</t>
  </si>
  <si>
    <t>1. Lauf       Big Bowl Lichtenberg     16.6.2002</t>
  </si>
  <si>
    <t xml:space="preserve">2. Lauf       Hasenheide        22.6.2002 </t>
  </si>
  <si>
    <t>3. Lauf       Nordbowling     23.6.2002</t>
  </si>
  <si>
    <t>FINALE</t>
  </si>
  <si>
    <t>Lau Manuel</t>
  </si>
  <si>
    <t>BSC Kraftwerk</t>
  </si>
  <si>
    <t>Bartel Dustin</t>
  </si>
  <si>
    <t>Rega Annette</t>
  </si>
  <si>
    <t>1. JBC 66</t>
  </si>
  <si>
    <t>SBC Ten Pins</t>
  </si>
  <si>
    <t>Donner Mario</t>
  </si>
  <si>
    <t>N S F</t>
  </si>
  <si>
    <t>Wilke Florian</t>
  </si>
  <si>
    <t>Otto Julian</t>
  </si>
  <si>
    <t>Baille Alexander</t>
  </si>
  <si>
    <t>Störmer Philip</t>
  </si>
  <si>
    <t>Lindner Sebastian</t>
  </si>
  <si>
    <t>C B F B</t>
  </si>
  <si>
    <t>Rabe Sebastian</t>
  </si>
  <si>
    <t>Bowlhouse 2001</t>
  </si>
  <si>
    <t>Rabe Alexander</t>
  </si>
  <si>
    <t>Schurig Mathias</t>
  </si>
  <si>
    <t>Bein Michael</t>
  </si>
  <si>
    <t>Piehl Nico</t>
  </si>
  <si>
    <t>Hamacher Jennifer</t>
  </si>
  <si>
    <t>m A - Jugend</t>
  </si>
  <si>
    <t>Schau Norman</t>
  </si>
  <si>
    <t>Easy Bowling</t>
  </si>
  <si>
    <t>Drevenstedt Frank</t>
  </si>
  <si>
    <t>Stengel Jean</t>
  </si>
  <si>
    <t>Kroll Alexander</t>
  </si>
  <si>
    <t>JBF 2000</t>
  </si>
  <si>
    <t>Buri Christian</t>
  </si>
  <si>
    <t>Gieseler Steffen</t>
  </si>
  <si>
    <t>Friedrich Dustin</t>
  </si>
  <si>
    <t>Issa Yasin</t>
  </si>
  <si>
    <t>Kliesch Benjamin</t>
  </si>
  <si>
    <t>Bothmann Daniel</t>
  </si>
  <si>
    <t>Helterhoff Patrick</t>
  </si>
  <si>
    <t>Karst Philipp</t>
  </si>
  <si>
    <t>Roisch Martin</t>
  </si>
  <si>
    <t>R - Füchse</t>
  </si>
  <si>
    <t>Gutsche Falco</t>
  </si>
  <si>
    <t>Gutsche Dennis</t>
  </si>
  <si>
    <t>Göpfert Peer</t>
  </si>
  <si>
    <t>BBC Lichtenberg</t>
  </si>
  <si>
    <t>Koslowski Carsten</t>
  </si>
  <si>
    <t>Kietz Bowler Marzahn</t>
  </si>
  <si>
    <t>BBC Preußen 94</t>
  </si>
  <si>
    <t>Kondrot Florian</t>
  </si>
  <si>
    <t>Morten Weber</t>
  </si>
  <si>
    <t>Brieger Jochen</t>
  </si>
  <si>
    <t>Brandt Dennis</t>
  </si>
  <si>
    <t>Liebing Alexander</t>
  </si>
  <si>
    <t>Dreßler Norman</t>
  </si>
  <si>
    <t>Ehmke Christopher</t>
  </si>
  <si>
    <t>Walinowski Björn</t>
  </si>
  <si>
    <t>Below Christoph</t>
  </si>
  <si>
    <t>Wunsch Andreas</t>
  </si>
  <si>
    <t>König Christian</t>
  </si>
  <si>
    <t>Weller Robert</t>
  </si>
  <si>
    <t>Heil Norman</t>
  </si>
  <si>
    <t>Wolff Christian</t>
  </si>
  <si>
    <t>Ernst Marcel</t>
  </si>
  <si>
    <t>Grünenberg Johannes</t>
  </si>
  <si>
    <t>Münze Adrian</t>
  </si>
  <si>
    <t>Schramm Christian</t>
  </si>
  <si>
    <t>Schramm Jennifer</t>
  </si>
  <si>
    <t>Patzer Dennis David</t>
  </si>
  <si>
    <t>Marks Dennis</t>
  </si>
  <si>
    <t>Glatzel Holger</t>
  </si>
  <si>
    <t>Glatzel Carsten</t>
  </si>
  <si>
    <t>Sebrolla Felix</t>
  </si>
  <si>
    <t>Gröne Marcel</t>
  </si>
  <si>
    <t>Hardtke Stefanie</t>
  </si>
  <si>
    <t>Hesse Sebastian</t>
  </si>
  <si>
    <t>Heise Sebastian</t>
  </si>
  <si>
    <t>Jungen Sebastian</t>
  </si>
  <si>
    <t>Dobritz Sandra</t>
  </si>
  <si>
    <t>Groche Lars</t>
  </si>
  <si>
    <t>Fleischer Torsten</t>
  </si>
  <si>
    <t>Kangeroo`s Club Hoh.</t>
  </si>
  <si>
    <t>Loos Stephanie</t>
  </si>
  <si>
    <t>Mannigel Andre</t>
  </si>
  <si>
    <t>Herzog Sven-Uwe</t>
  </si>
  <si>
    <t>Hamelink Fabian</t>
  </si>
  <si>
    <t>m B - Jugend</t>
  </si>
  <si>
    <t>Obst Sascha</t>
  </si>
  <si>
    <t>Schulz Hervey-Kevin</t>
  </si>
  <si>
    <t>Höftmann Timo</t>
  </si>
  <si>
    <t>Neudeck Felix</t>
  </si>
  <si>
    <t>Dobrowolski Timo</t>
  </si>
  <si>
    <t>Wadewitz Toni</t>
  </si>
  <si>
    <t>Stange Denny</t>
  </si>
  <si>
    <t>Helmke Martin</t>
  </si>
  <si>
    <t>Markert Steven</t>
  </si>
  <si>
    <t>Easy Bowling SG</t>
  </si>
  <si>
    <t>Eisenhuth Rouwen</t>
  </si>
  <si>
    <t>Brock Martin</t>
  </si>
  <si>
    <t>Wewerka Philipp</t>
  </si>
  <si>
    <t>Los Diablos</t>
  </si>
  <si>
    <t>Hämmerling Stephan</t>
  </si>
  <si>
    <t>Becker Sebastian</t>
  </si>
  <si>
    <t>Böhm Philip</t>
  </si>
  <si>
    <t>Arp Niels</t>
  </si>
  <si>
    <t>Will Sebastian</t>
  </si>
  <si>
    <t>Gerresheim Johannes</t>
  </si>
  <si>
    <t>Kehl Marcel</t>
  </si>
  <si>
    <t>Liebing Stephan</t>
  </si>
  <si>
    <t>Härtel Daniel</t>
  </si>
  <si>
    <t>Deilitz Jan</t>
  </si>
  <si>
    <t>Fraundorf Marco</t>
  </si>
  <si>
    <t>Mann Patrick</t>
  </si>
  <si>
    <t>König Timo</t>
  </si>
  <si>
    <t>Brandt Timo</t>
  </si>
  <si>
    <t>Hoffmann Jerome</t>
  </si>
  <si>
    <t>Piotrowski Daniel</t>
  </si>
  <si>
    <t>Bachner Manuel</t>
  </si>
  <si>
    <t>Menaker Wladen</t>
  </si>
  <si>
    <t>Garber Allen</t>
  </si>
  <si>
    <t>Selwert Alex</t>
  </si>
  <si>
    <t>Barufke Tobias</t>
  </si>
  <si>
    <t>Henke Daniel</t>
  </si>
  <si>
    <t>Kageroo`s Club Hoh.</t>
  </si>
  <si>
    <t>Janowsky Jan</t>
  </si>
  <si>
    <t>Hamerla Jens</t>
  </si>
  <si>
    <t>Grzana Stefanie</t>
  </si>
  <si>
    <t>Knebel Sebastian</t>
  </si>
  <si>
    <t>König Nico</t>
  </si>
  <si>
    <t>Karani Armin</t>
  </si>
  <si>
    <t>Heiligermann Victor</t>
  </si>
  <si>
    <t>Skodzik Fabian</t>
  </si>
  <si>
    <t>Demerci David</t>
  </si>
  <si>
    <t>Eilers Tim</t>
  </si>
  <si>
    <t>Litti Eric</t>
  </si>
  <si>
    <t>Randel Joshua</t>
  </si>
  <si>
    <t>Mehrow Philip</t>
  </si>
  <si>
    <t>Sacer Dennis</t>
  </si>
  <si>
    <t>Meiritz Christian</t>
  </si>
  <si>
    <t>Beug Miguel</t>
  </si>
  <si>
    <t>Brock Dustin</t>
  </si>
  <si>
    <t>Gaber Steven</t>
  </si>
  <si>
    <t>Dobberke Julius</t>
  </si>
  <si>
    <t>Schmidt Tim</t>
  </si>
  <si>
    <t>Dilges</t>
  </si>
  <si>
    <t>Rüprich Marcus</t>
  </si>
  <si>
    <t>w A - Jugend</t>
  </si>
  <si>
    <t>Hausknecht Anne</t>
  </si>
  <si>
    <t>EBV 62</t>
  </si>
  <si>
    <t>Schulz Katleen</t>
  </si>
  <si>
    <t>Wersing Claudia</t>
  </si>
  <si>
    <t>Merkel Stephanie</t>
  </si>
  <si>
    <t>Rozek Jennifer</t>
  </si>
  <si>
    <t>Schnurrbusch Juliane</t>
  </si>
  <si>
    <t>Pudwell Jessica</t>
  </si>
  <si>
    <t>Sahlmann Sabrina</t>
  </si>
  <si>
    <t>Paschke Sabrina</t>
  </si>
  <si>
    <t>Hafermann Jessica</t>
  </si>
  <si>
    <t>Werner Jennifer</t>
  </si>
  <si>
    <t>Müller Maureen</t>
  </si>
  <si>
    <t>w B - Jugend</t>
  </si>
  <si>
    <t>Janke Sandra</t>
  </si>
  <si>
    <t>Petersen saskia</t>
  </si>
  <si>
    <t>Brieger Janine</t>
  </si>
  <si>
    <t>Patzer Sabrina</t>
  </si>
  <si>
    <t>Getzkow Juliana</t>
  </si>
  <si>
    <t>Sojuk Kim</t>
  </si>
  <si>
    <t>Büch Mandy</t>
  </si>
  <si>
    <t>Lohse Sandra</t>
  </si>
  <si>
    <t>Hamacher Jacqueline</t>
  </si>
  <si>
    <t>Heiligermann Vanessa</t>
  </si>
  <si>
    <t>Gleichauf sarah</t>
  </si>
  <si>
    <t>Olszewski Natalie</t>
  </si>
  <si>
    <t>Schwertner Jessica</t>
  </si>
  <si>
    <t>Wilke Sandra</t>
  </si>
  <si>
    <t>Wespa Cindy</t>
  </si>
  <si>
    <t>Beuther Laura</t>
  </si>
  <si>
    <t>Brieger Jessica</t>
  </si>
  <si>
    <t>Rüprich Jennifer</t>
  </si>
  <si>
    <t>Ritter Jessica</t>
  </si>
  <si>
    <t>Karani Nilufer</t>
  </si>
  <si>
    <t>Karsten Michelle</t>
  </si>
  <si>
    <t>Skodzik Melanie</t>
  </si>
  <si>
    <t>Bhullar Shubhneet</t>
  </si>
  <si>
    <t>Mauer Shary</t>
  </si>
  <si>
    <t>Zeßin Daniela</t>
  </si>
  <si>
    <t>Nest Alexander</t>
  </si>
  <si>
    <t>Gesty Katharina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</si>
</sst>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/>
    </xf>
    <xf numFmtId="0" fontId="6" fillId="0" borderId="1" xfId="0" applyFont="1" applyBorder="1" applyAlignment="1">
      <alignment horizontal="center"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172" fontId="5" fillId="2" borderId="0" xfId="0" applyNumberFormat="1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9</xdr:col>
      <xdr:colOff>247650</xdr:colOff>
      <xdr:row>5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38100" y="28575"/>
          <a:ext cx="5429250" cy="942975"/>
        </a:xfrm>
        <a:prstGeom prst="rect"/>
        <a:noFill/>
      </xdr:spPr>
      <xdr:txBody>
        <a:bodyPr fromWordArt="1" wrap="none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3366FF"/>
                </a:solidFill>
                <a:headEnd type="none"/>
                <a:tailEnd type="none"/>
              </a:ln>
              <a:solidFill>
                <a:srgbClr val="3366FF"/>
              </a:solidFill>
              <a:latin typeface="Impact"/>
              <a:cs typeface="Impact"/>
            </a:rPr>
            <a:t>JUGENDTRIO 2002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199"/>
  <sheetViews>
    <sheetView tabSelected="1" workbookViewId="0" topLeftCell="A162">
      <selection activeCell="K44" sqref="K44"/>
    </sheetView>
  </sheetViews>
  <sheetFormatPr defaultColWidth="11.421875" defaultRowHeight="12.75"/>
  <cols>
    <col min="1" max="1" width="3.28125" style="1" bestFit="1" customWidth="1"/>
    <col min="2" max="2" width="21.7109375" style="2" customWidth="1"/>
    <col min="3" max="3" width="20.7109375" style="2" customWidth="1"/>
    <col min="4" max="6" width="5.7109375" style="2" customWidth="1"/>
    <col min="7" max="7" width="3.7109375" style="2" customWidth="1"/>
    <col min="8" max="8" width="5.57421875" style="2" bestFit="1" customWidth="1"/>
    <col min="9" max="9" width="6.140625" style="2" bestFit="1" customWidth="1"/>
    <col min="10" max="10" width="6.7109375" style="2" bestFit="1" customWidth="1"/>
  </cols>
  <sheetData>
    <row r="6" ht="15.75">
      <c r="B6" s="2" t="s">
        <v>1</v>
      </c>
    </row>
    <row r="7" ht="15.75">
      <c r="B7" s="2" t="s">
        <v>2</v>
      </c>
    </row>
    <row r="8" spans="2:4" ht="15.75">
      <c r="B8" s="2" t="s">
        <v>3</v>
      </c>
      <c r="D8" s="1" t="s">
        <v>4</v>
      </c>
    </row>
    <row r="9" ht="16.5" thickBot="1"/>
    <row r="10" ht="21" thickBot="1">
      <c r="B10" s="4" t="s">
        <v>0</v>
      </c>
    </row>
    <row r="12" spans="1:8" ht="15.75">
      <c r="A12" s="1">
        <v>1</v>
      </c>
      <c r="B12" s="1" t="s">
        <v>11</v>
      </c>
      <c r="C12" s="2" t="s">
        <v>12</v>
      </c>
      <c r="D12" s="2">
        <v>736</v>
      </c>
      <c r="E12" s="2">
        <v>906</v>
      </c>
      <c r="F12" s="2">
        <v>816</v>
      </c>
      <c r="H12" s="2">
        <f aca="true" t="shared" si="0" ref="H12:H30">D12+E12+F12+G12</f>
        <v>2458</v>
      </c>
    </row>
    <row r="13" spans="2:8" ht="15.75">
      <c r="B13" s="1" t="s">
        <v>13</v>
      </c>
      <c r="D13" s="2">
        <v>741</v>
      </c>
      <c r="E13" s="2">
        <v>858</v>
      </c>
      <c r="F13" s="2">
        <v>892</v>
      </c>
      <c r="H13" s="2">
        <f t="shared" si="0"/>
        <v>2491</v>
      </c>
    </row>
    <row r="14" spans="2:10" ht="15.75">
      <c r="B14" s="1" t="s">
        <v>14</v>
      </c>
      <c r="D14" s="2">
        <v>814</v>
      </c>
      <c r="E14" s="2">
        <v>921</v>
      </c>
      <c r="F14" s="2">
        <v>851</v>
      </c>
      <c r="H14" s="2">
        <f t="shared" si="0"/>
        <v>2586</v>
      </c>
      <c r="I14" s="3">
        <f>J14/36</f>
        <v>209.30555555555554</v>
      </c>
      <c r="J14" s="2">
        <f>H12+H13+H14</f>
        <v>7535</v>
      </c>
    </row>
    <row r="15" spans="1:8" ht="15.75">
      <c r="A15" s="1">
        <v>2</v>
      </c>
      <c r="B15" s="2" t="s">
        <v>5</v>
      </c>
      <c r="C15" s="2" t="s">
        <v>6</v>
      </c>
      <c r="D15" s="2">
        <v>860</v>
      </c>
      <c r="E15" s="2">
        <v>779</v>
      </c>
      <c r="F15" s="2">
        <v>762</v>
      </c>
      <c r="H15" s="2">
        <f t="shared" si="0"/>
        <v>2401</v>
      </c>
    </row>
    <row r="16" spans="2:8" ht="15.75">
      <c r="B16" s="2" t="s">
        <v>7</v>
      </c>
      <c r="C16" s="2" t="s">
        <v>10</v>
      </c>
      <c r="D16" s="2">
        <v>814</v>
      </c>
      <c r="E16" s="2">
        <v>733</v>
      </c>
      <c r="F16" s="2">
        <v>843</v>
      </c>
      <c r="H16" s="2">
        <f t="shared" si="0"/>
        <v>2390</v>
      </c>
    </row>
    <row r="17" spans="2:10" ht="15.75">
      <c r="B17" s="2" t="s">
        <v>8</v>
      </c>
      <c r="C17" s="2" t="s">
        <v>9</v>
      </c>
      <c r="D17" s="2">
        <v>777</v>
      </c>
      <c r="E17" s="2">
        <v>670</v>
      </c>
      <c r="F17" s="2">
        <v>756</v>
      </c>
      <c r="H17" s="2">
        <f t="shared" si="0"/>
        <v>2203</v>
      </c>
      <c r="I17" s="3">
        <f>(H15+H16+H17)/36</f>
        <v>194.27777777777777</v>
      </c>
      <c r="J17" s="2">
        <f>H15+H16+H17</f>
        <v>6994</v>
      </c>
    </row>
    <row r="18" spans="1:9" ht="15.75">
      <c r="A18" s="1">
        <v>3</v>
      </c>
      <c r="B18" s="2" t="s">
        <v>38</v>
      </c>
      <c r="C18" s="2" t="s">
        <v>42</v>
      </c>
      <c r="E18" s="2">
        <v>753</v>
      </c>
      <c r="F18" s="2">
        <v>675</v>
      </c>
      <c r="H18" s="2">
        <f t="shared" si="0"/>
        <v>1428</v>
      </c>
      <c r="I18" s="3"/>
    </row>
    <row r="19" spans="2:8" ht="15.75">
      <c r="B19" s="2" t="s">
        <v>39</v>
      </c>
      <c r="D19" s="2">
        <v>733</v>
      </c>
      <c r="F19" s="2">
        <v>815</v>
      </c>
      <c r="H19" s="2">
        <f t="shared" si="0"/>
        <v>1548</v>
      </c>
    </row>
    <row r="20" spans="2:8" ht="15.75">
      <c r="B20" s="2" t="s">
        <v>40</v>
      </c>
      <c r="D20" s="2">
        <v>731</v>
      </c>
      <c r="E20" s="2">
        <v>672</v>
      </c>
      <c r="F20" s="2">
        <v>788</v>
      </c>
      <c r="H20" s="2">
        <f t="shared" si="0"/>
        <v>2191</v>
      </c>
    </row>
    <row r="21" spans="2:10" ht="15.75">
      <c r="B21" s="2" t="s">
        <v>41</v>
      </c>
      <c r="D21" s="2">
        <v>625</v>
      </c>
      <c r="E21" s="2">
        <v>778</v>
      </c>
      <c r="H21" s="2">
        <f t="shared" si="0"/>
        <v>1403</v>
      </c>
      <c r="I21" s="3">
        <f>J21/36</f>
        <v>182.5</v>
      </c>
      <c r="J21" s="2">
        <f>H18+H19+H20+H21</f>
        <v>6570</v>
      </c>
    </row>
    <row r="22" spans="1:9" ht="15.75">
      <c r="A22" s="1">
        <v>4</v>
      </c>
      <c r="B22" s="2" t="s">
        <v>15</v>
      </c>
      <c r="C22" s="2" t="s">
        <v>18</v>
      </c>
      <c r="D22" s="2">
        <v>770</v>
      </c>
      <c r="E22" s="2">
        <v>826</v>
      </c>
      <c r="F22" s="2">
        <v>826</v>
      </c>
      <c r="H22" s="2">
        <f t="shared" si="0"/>
        <v>2422</v>
      </c>
      <c r="I22" s="3"/>
    </row>
    <row r="23" spans="2:9" ht="15.75">
      <c r="B23" s="2" t="s">
        <v>16</v>
      </c>
      <c r="D23" s="2">
        <v>587</v>
      </c>
      <c r="E23" s="2">
        <v>518</v>
      </c>
      <c r="F23" s="2">
        <v>467</v>
      </c>
      <c r="H23" s="2">
        <f t="shared" si="0"/>
        <v>1572</v>
      </c>
      <c r="I23" s="3"/>
    </row>
    <row r="24" spans="2:10" ht="15.75">
      <c r="B24" s="2" t="s">
        <v>17</v>
      </c>
      <c r="D24" s="2">
        <v>636</v>
      </c>
      <c r="E24" s="2">
        <v>743</v>
      </c>
      <c r="F24" s="2">
        <v>736</v>
      </c>
      <c r="H24" s="2">
        <f t="shared" si="0"/>
        <v>2115</v>
      </c>
      <c r="I24" s="3">
        <f>J24/36</f>
        <v>169.69444444444446</v>
      </c>
      <c r="J24" s="2">
        <f>H22+H23+H24</f>
        <v>6109</v>
      </c>
    </row>
    <row r="25" spans="1:9" ht="15.75">
      <c r="A25" s="1">
        <v>5</v>
      </c>
      <c r="B25" s="2" t="s">
        <v>23</v>
      </c>
      <c r="C25" s="2" t="s">
        <v>12</v>
      </c>
      <c r="D25" s="2">
        <v>603</v>
      </c>
      <c r="E25" s="2">
        <v>780</v>
      </c>
      <c r="H25" s="2">
        <f t="shared" si="0"/>
        <v>1383</v>
      </c>
      <c r="I25" s="3"/>
    </row>
    <row r="26" spans="2:9" ht="15.75">
      <c r="B26" s="2" t="s">
        <v>24</v>
      </c>
      <c r="D26" s="2">
        <v>697</v>
      </c>
      <c r="E26" s="2">
        <v>809</v>
      </c>
      <c r="H26" s="2">
        <f t="shared" si="0"/>
        <v>1506</v>
      </c>
      <c r="I26" s="3"/>
    </row>
    <row r="27" spans="2:10" ht="15.75">
      <c r="B27" s="2" t="s">
        <v>25</v>
      </c>
      <c r="D27" s="2">
        <v>641</v>
      </c>
      <c r="E27" s="2">
        <v>452</v>
      </c>
      <c r="H27" s="2">
        <f t="shared" si="0"/>
        <v>1093</v>
      </c>
      <c r="I27" s="3">
        <f>J27/24</f>
        <v>165.91666666666666</v>
      </c>
      <c r="J27" s="2">
        <f>H25+H26+H27</f>
        <v>3982</v>
      </c>
    </row>
    <row r="28" spans="1:9" ht="15.75">
      <c r="A28" s="1">
        <v>6</v>
      </c>
      <c r="B28" s="2" t="s">
        <v>19</v>
      </c>
      <c r="C28" s="2" t="s">
        <v>20</v>
      </c>
      <c r="D28" s="2">
        <v>650</v>
      </c>
      <c r="E28" s="2">
        <v>540</v>
      </c>
      <c r="H28" s="2">
        <f t="shared" si="0"/>
        <v>1190</v>
      </c>
      <c r="I28" s="3"/>
    </row>
    <row r="29" spans="2:9" ht="15.75">
      <c r="B29" s="2" t="s">
        <v>21</v>
      </c>
      <c r="D29" s="2">
        <v>656</v>
      </c>
      <c r="E29" s="2">
        <v>652</v>
      </c>
      <c r="H29" s="2">
        <f t="shared" si="0"/>
        <v>1308</v>
      </c>
      <c r="I29" s="3"/>
    </row>
    <row r="30" spans="2:10" ht="15.75">
      <c r="B30" s="2" t="s">
        <v>22</v>
      </c>
      <c r="D30" s="2">
        <v>677</v>
      </c>
      <c r="E30" s="2">
        <v>708</v>
      </c>
      <c r="H30" s="2">
        <f t="shared" si="0"/>
        <v>1385</v>
      </c>
      <c r="I30" s="3">
        <f>J30/24</f>
        <v>161.79166666666666</v>
      </c>
      <c r="J30" s="2">
        <f>H28+H29+H30</f>
        <v>3883</v>
      </c>
    </row>
    <row r="32" ht="16.5" thickBot="1"/>
    <row r="33" ht="21" thickBot="1">
      <c r="B33" s="4" t="s">
        <v>26</v>
      </c>
    </row>
    <row r="36" spans="1:9" ht="15.75">
      <c r="A36" s="1">
        <v>1</v>
      </c>
      <c r="B36" s="1" t="s">
        <v>27</v>
      </c>
      <c r="C36" s="2" t="s">
        <v>28</v>
      </c>
      <c r="D36" s="2">
        <v>766</v>
      </c>
      <c r="E36" s="2">
        <v>759</v>
      </c>
      <c r="F36" s="2">
        <v>929</v>
      </c>
      <c r="H36" s="2">
        <f aca="true" t="shared" si="1" ref="H36:H67">D36+E36+F36+G36</f>
        <v>2454</v>
      </c>
      <c r="I36" s="3"/>
    </row>
    <row r="37" spans="2:9" ht="15.75">
      <c r="B37" s="1" t="s">
        <v>29</v>
      </c>
      <c r="D37" s="2">
        <v>796</v>
      </c>
      <c r="E37" s="2">
        <v>830</v>
      </c>
      <c r="F37" s="2">
        <v>738</v>
      </c>
      <c r="H37" s="2">
        <f t="shared" si="1"/>
        <v>2364</v>
      </c>
      <c r="I37" s="3"/>
    </row>
    <row r="38" spans="2:10" ht="15.75">
      <c r="B38" s="1" t="s">
        <v>30</v>
      </c>
      <c r="D38" s="2">
        <v>750</v>
      </c>
      <c r="E38" s="2">
        <v>684</v>
      </c>
      <c r="F38" s="2">
        <v>676</v>
      </c>
      <c r="H38" s="2">
        <f t="shared" si="1"/>
        <v>2110</v>
      </c>
      <c r="I38" s="3">
        <f>J38/36</f>
        <v>192.44444444444446</v>
      </c>
      <c r="J38" s="2">
        <f>H36+H37+H38</f>
        <v>6928</v>
      </c>
    </row>
    <row r="39" spans="1:10" ht="15.75">
      <c r="A39" s="5">
        <v>2</v>
      </c>
      <c r="B39" s="6" t="s">
        <v>43</v>
      </c>
      <c r="C39" s="6" t="s">
        <v>48</v>
      </c>
      <c r="D39" s="6">
        <v>595</v>
      </c>
      <c r="E39" s="6">
        <v>850</v>
      </c>
      <c r="F39" s="6">
        <v>793</v>
      </c>
      <c r="G39" s="6"/>
      <c r="H39" s="6">
        <f t="shared" si="1"/>
        <v>2238</v>
      </c>
      <c r="I39" s="7"/>
      <c r="J39" s="6"/>
    </row>
    <row r="40" spans="1:10" ht="15.75">
      <c r="A40" s="5"/>
      <c r="B40" s="6" t="s">
        <v>44</v>
      </c>
      <c r="C40" s="6"/>
      <c r="D40" s="6">
        <v>719</v>
      </c>
      <c r="E40" s="6">
        <v>741</v>
      </c>
      <c r="F40" s="6">
        <v>706</v>
      </c>
      <c r="G40" s="6"/>
      <c r="H40" s="6">
        <f t="shared" si="1"/>
        <v>2166</v>
      </c>
      <c r="I40" s="7"/>
      <c r="J40" s="6"/>
    </row>
    <row r="41" spans="1:10" ht="15.75">
      <c r="A41" s="5"/>
      <c r="B41" s="6" t="s">
        <v>45</v>
      </c>
      <c r="C41" s="6" t="s">
        <v>46</v>
      </c>
      <c r="D41" s="6">
        <v>772</v>
      </c>
      <c r="E41" s="6">
        <v>858</v>
      </c>
      <c r="F41" s="6">
        <v>849</v>
      </c>
      <c r="G41" s="6"/>
      <c r="H41" s="6">
        <f t="shared" si="1"/>
        <v>2479</v>
      </c>
      <c r="I41" s="7">
        <f>J41/36</f>
        <v>191.19444444444446</v>
      </c>
      <c r="J41" s="6">
        <f>H39+H40+H41</f>
        <v>6883</v>
      </c>
    </row>
    <row r="42" spans="1:9" ht="15.75">
      <c r="A42" s="1">
        <v>3</v>
      </c>
      <c r="B42" s="2" t="s">
        <v>35</v>
      </c>
      <c r="C42" s="2" t="s">
        <v>10</v>
      </c>
      <c r="D42" s="2">
        <v>776</v>
      </c>
      <c r="E42" s="2">
        <v>847</v>
      </c>
      <c r="F42" s="2">
        <v>887</v>
      </c>
      <c r="H42" s="2">
        <f t="shared" si="1"/>
        <v>2510</v>
      </c>
      <c r="I42" s="3"/>
    </row>
    <row r="43" spans="2:9" ht="15.75">
      <c r="B43" s="2" t="s">
        <v>36</v>
      </c>
      <c r="D43" s="2">
        <v>715</v>
      </c>
      <c r="E43" s="2">
        <v>650</v>
      </c>
      <c r="F43" s="2">
        <v>767</v>
      </c>
      <c r="H43" s="2">
        <f t="shared" si="1"/>
        <v>2132</v>
      </c>
      <c r="I43" s="3"/>
    </row>
    <row r="44" spans="2:10" ht="15.75">
      <c r="B44" s="2" t="s">
        <v>37</v>
      </c>
      <c r="C44" s="2" t="s">
        <v>9</v>
      </c>
      <c r="D44" s="2">
        <v>613</v>
      </c>
      <c r="E44" s="2">
        <v>793</v>
      </c>
      <c r="F44" s="2">
        <v>792</v>
      </c>
      <c r="H44" s="2">
        <f t="shared" si="1"/>
        <v>2198</v>
      </c>
      <c r="I44" s="3">
        <f>J44/36</f>
        <v>190</v>
      </c>
      <c r="J44" s="2">
        <f>H42+H43+H44</f>
        <v>6840</v>
      </c>
    </row>
    <row r="45" spans="1:9" ht="15.75">
      <c r="A45" s="1">
        <v>4</v>
      </c>
      <c r="B45" s="2" t="s">
        <v>47</v>
      </c>
      <c r="C45" s="2" t="s">
        <v>49</v>
      </c>
      <c r="D45" s="2">
        <v>660</v>
      </c>
      <c r="E45" s="2">
        <v>771</v>
      </c>
      <c r="F45" s="2">
        <v>837</v>
      </c>
      <c r="H45" s="2">
        <f t="shared" si="1"/>
        <v>2268</v>
      </c>
      <c r="I45" s="3"/>
    </row>
    <row r="46" spans="2:9" ht="15.75">
      <c r="B46" s="2" t="s">
        <v>50</v>
      </c>
      <c r="D46" s="2">
        <v>651</v>
      </c>
      <c r="E46" s="2">
        <v>781</v>
      </c>
      <c r="F46" s="2">
        <v>680</v>
      </c>
      <c r="H46" s="2">
        <f t="shared" si="1"/>
        <v>2112</v>
      </c>
      <c r="I46" s="3"/>
    </row>
    <row r="47" spans="2:10" ht="15.75">
      <c r="B47" s="2" t="s">
        <v>51</v>
      </c>
      <c r="D47" s="2">
        <v>698</v>
      </c>
      <c r="E47" s="2">
        <v>779</v>
      </c>
      <c r="F47" s="2">
        <v>731</v>
      </c>
      <c r="H47" s="2">
        <f t="shared" si="1"/>
        <v>2208</v>
      </c>
      <c r="I47" s="3">
        <f>J47/36</f>
        <v>183</v>
      </c>
      <c r="J47" s="2">
        <f>H45+H46+H47</f>
        <v>6588</v>
      </c>
    </row>
    <row r="48" spans="1:9" ht="15.75">
      <c r="A48" s="1">
        <v>5</v>
      </c>
      <c r="B48" s="2" t="s">
        <v>31</v>
      </c>
      <c r="C48" s="2" t="s">
        <v>32</v>
      </c>
      <c r="D48" s="2">
        <v>695</v>
      </c>
      <c r="E48" s="2">
        <v>652</v>
      </c>
      <c r="F48" s="2">
        <v>691</v>
      </c>
      <c r="H48" s="2">
        <f t="shared" si="1"/>
        <v>2038</v>
      </c>
      <c r="I48" s="3"/>
    </row>
    <row r="49" spans="2:9" ht="15.75">
      <c r="B49" s="2" t="s">
        <v>33</v>
      </c>
      <c r="D49" s="2">
        <v>698</v>
      </c>
      <c r="E49" s="2">
        <v>688</v>
      </c>
      <c r="F49" s="2">
        <v>703</v>
      </c>
      <c r="H49" s="2">
        <f t="shared" si="1"/>
        <v>2089</v>
      </c>
      <c r="I49" s="3"/>
    </row>
    <row r="50" spans="2:10" ht="15.75">
      <c r="B50" s="2" t="s">
        <v>34</v>
      </c>
      <c r="D50" s="2">
        <v>714</v>
      </c>
      <c r="E50" s="2">
        <v>750</v>
      </c>
      <c r="F50" s="2">
        <v>784</v>
      </c>
      <c r="H50" s="2">
        <f t="shared" si="1"/>
        <v>2248</v>
      </c>
      <c r="I50" s="3">
        <f>J50/36</f>
        <v>177.08333333333334</v>
      </c>
      <c r="J50" s="2">
        <f>H48+H49+H50</f>
        <v>6375</v>
      </c>
    </row>
    <row r="51" spans="1:9" ht="15.75">
      <c r="A51" s="1">
        <v>6</v>
      </c>
      <c r="B51" s="2" t="s">
        <v>52</v>
      </c>
      <c r="C51" s="2" t="s">
        <v>9</v>
      </c>
      <c r="D51" s="2">
        <v>685</v>
      </c>
      <c r="E51" s="2">
        <v>721</v>
      </c>
      <c r="F51" s="2">
        <v>710</v>
      </c>
      <c r="H51" s="2">
        <f t="shared" si="1"/>
        <v>2116</v>
      </c>
      <c r="I51" s="3"/>
    </row>
    <row r="52" spans="2:9" ht="15.75">
      <c r="B52" s="2" t="s">
        <v>53</v>
      </c>
      <c r="D52" s="2">
        <v>527</v>
      </c>
      <c r="E52" s="2">
        <v>709</v>
      </c>
      <c r="F52" s="2">
        <v>563</v>
      </c>
      <c r="H52" s="2">
        <f t="shared" si="1"/>
        <v>1799</v>
      </c>
      <c r="I52" s="3"/>
    </row>
    <row r="53" spans="2:10" ht="15.75">
      <c r="B53" s="2" t="s">
        <v>54</v>
      </c>
      <c r="D53" s="2">
        <v>686</v>
      </c>
      <c r="E53" s="2">
        <v>703</v>
      </c>
      <c r="F53" s="2">
        <v>677</v>
      </c>
      <c r="H53" s="2">
        <f t="shared" si="1"/>
        <v>2066</v>
      </c>
      <c r="I53" s="3">
        <f>J53/36</f>
        <v>166.13888888888889</v>
      </c>
      <c r="J53" s="2">
        <f>H51+H52+H53</f>
        <v>5981</v>
      </c>
    </row>
    <row r="54" spans="1:9" ht="15.75">
      <c r="A54" s="1">
        <v>7</v>
      </c>
      <c r="B54" s="2" t="s">
        <v>55</v>
      </c>
      <c r="C54" s="2" t="s">
        <v>28</v>
      </c>
      <c r="D54" s="2">
        <v>593</v>
      </c>
      <c r="E54" s="2">
        <v>618</v>
      </c>
      <c r="F54" s="2">
        <v>700</v>
      </c>
      <c r="H54" s="2">
        <f t="shared" si="1"/>
        <v>1911</v>
      </c>
      <c r="I54" s="3"/>
    </row>
    <row r="55" spans="2:9" ht="15.75">
      <c r="B55" s="2" t="s">
        <v>56</v>
      </c>
      <c r="D55" s="2">
        <v>611</v>
      </c>
      <c r="E55" s="2">
        <v>619</v>
      </c>
      <c r="F55" s="2">
        <v>625</v>
      </c>
      <c r="H55" s="2">
        <f t="shared" si="1"/>
        <v>1855</v>
      </c>
      <c r="I55" s="3"/>
    </row>
    <row r="56" spans="2:10" ht="15.75">
      <c r="B56" s="2" t="s">
        <v>57</v>
      </c>
      <c r="D56" s="2">
        <v>646</v>
      </c>
      <c r="E56" s="2">
        <v>703</v>
      </c>
      <c r="F56" s="2">
        <v>637</v>
      </c>
      <c r="H56" s="2">
        <f t="shared" si="1"/>
        <v>1986</v>
      </c>
      <c r="I56" s="3">
        <f>J56/36</f>
        <v>159.77777777777777</v>
      </c>
      <c r="J56" s="2">
        <f>H54+H55+H56</f>
        <v>5752</v>
      </c>
    </row>
    <row r="57" spans="1:9" ht="15.75">
      <c r="A57" s="1">
        <v>8</v>
      </c>
      <c r="B57" s="2" t="s">
        <v>67</v>
      </c>
      <c r="C57" s="2" t="s">
        <v>9</v>
      </c>
      <c r="D57" s="2">
        <v>612</v>
      </c>
      <c r="E57" s="2">
        <v>717</v>
      </c>
      <c r="F57" s="2">
        <v>706</v>
      </c>
      <c r="H57" s="2">
        <f t="shared" si="1"/>
        <v>2035</v>
      </c>
      <c r="I57" s="3"/>
    </row>
    <row r="58" spans="2:9" ht="15.75">
      <c r="B58" s="2" t="s">
        <v>68</v>
      </c>
      <c r="D58" s="2">
        <v>504</v>
      </c>
      <c r="E58" s="2">
        <v>558</v>
      </c>
      <c r="F58" s="2">
        <v>494</v>
      </c>
      <c r="H58" s="2">
        <f t="shared" si="1"/>
        <v>1556</v>
      </c>
      <c r="I58" s="3"/>
    </row>
    <row r="59" spans="2:10" ht="15.75">
      <c r="B59" s="2" t="s">
        <v>69</v>
      </c>
      <c r="D59" s="2">
        <v>583</v>
      </c>
      <c r="E59" s="2">
        <v>663</v>
      </c>
      <c r="F59" s="2">
        <v>717</v>
      </c>
      <c r="H59" s="2">
        <f t="shared" si="1"/>
        <v>1963</v>
      </c>
      <c r="I59" s="3">
        <f>J59/36</f>
        <v>154.27777777777777</v>
      </c>
      <c r="J59" s="2">
        <f>H57+H58+H59</f>
        <v>5554</v>
      </c>
    </row>
    <row r="60" spans="1:9" ht="15.75">
      <c r="A60" s="1">
        <v>9</v>
      </c>
      <c r="B60" s="2" t="s">
        <v>61</v>
      </c>
      <c r="C60" s="2" t="s">
        <v>28</v>
      </c>
      <c r="D60" s="2">
        <v>649</v>
      </c>
      <c r="E60" s="2">
        <v>633</v>
      </c>
      <c r="F60" s="2">
        <v>518</v>
      </c>
      <c r="H60" s="2">
        <f t="shared" si="1"/>
        <v>1800</v>
      </c>
      <c r="I60" s="3"/>
    </row>
    <row r="61" spans="2:9" ht="15.75">
      <c r="B61" s="2" t="s">
        <v>62</v>
      </c>
      <c r="D61" s="2">
        <v>507</v>
      </c>
      <c r="E61" s="2">
        <v>552</v>
      </c>
      <c r="F61" s="2">
        <v>634</v>
      </c>
      <c r="H61" s="2">
        <f t="shared" si="1"/>
        <v>1693</v>
      </c>
      <c r="I61" s="3"/>
    </row>
    <row r="62" spans="2:10" ht="15.75">
      <c r="B62" s="2" t="s">
        <v>63</v>
      </c>
      <c r="D62" s="2">
        <v>584</v>
      </c>
      <c r="E62" s="2">
        <v>681</v>
      </c>
      <c r="F62" s="2">
        <v>589</v>
      </c>
      <c r="H62" s="2">
        <f t="shared" si="1"/>
        <v>1854</v>
      </c>
      <c r="I62" s="3">
        <f>J62/36</f>
        <v>148.52777777777777</v>
      </c>
      <c r="J62" s="2">
        <f>H60+H61+H62</f>
        <v>5347</v>
      </c>
    </row>
    <row r="63" spans="1:9" ht="15.75">
      <c r="A63" s="1">
        <v>10</v>
      </c>
      <c r="B63" s="2" t="s">
        <v>70</v>
      </c>
      <c r="C63" s="2" t="s">
        <v>9</v>
      </c>
      <c r="D63" s="2">
        <v>481</v>
      </c>
      <c r="E63" s="2">
        <v>626</v>
      </c>
      <c r="F63" s="2">
        <v>574</v>
      </c>
      <c r="H63" s="2">
        <f t="shared" si="1"/>
        <v>1681</v>
      </c>
      <c r="I63" s="3"/>
    </row>
    <row r="64" spans="2:9" ht="15.75">
      <c r="B64" s="2" t="s">
        <v>71</v>
      </c>
      <c r="D64" s="2">
        <v>630</v>
      </c>
      <c r="E64" s="2">
        <v>453</v>
      </c>
      <c r="F64" s="2">
        <v>668</v>
      </c>
      <c r="H64" s="2">
        <f t="shared" si="1"/>
        <v>1751</v>
      </c>
      <c r="I64" s="3"/>
    </row>
    <row r="65" spans="2:10" ht="15.75">
      <c r="B65" s="2" t="s">
        <v>72</v>
      </c>
      <c r="D65" s="2">
        <v>569</v>
      </c>
      <c r="E65" s="2">
        <v>428</v>
      </c>
      <c r="F65" s="2">
        <v>728</v>
      </c>
      <c r="H65" s="2">
        <f t="shared" si="1"/>
        <v>1725</v>
      </c>
      <c r="I65" s="3">
        <f>J65/34</f>
        <v>151.6764705882353</v>
      </c>
      <c r="J65" s="2">
        <f>H63+H64+H65</f>
        <v>5157</v>
      </c>
    </row>
    <row r="66" spans="1:9" ht="15.75">
      <c r="A66" s="1">
        <v>11</v>
      </c>
      <c r="B66" s="2" t="s">
        <v>79</v>
      </c>
      <c r="C66" s="2" t="s">
        <v>82</v>
      </c>
      <c r="D66" s="2">
        <v>556</v>
      </c>
      <c r="E66" s="2">
        <v>538</v>
      </c>
      <c r="F66" s="2">
        <v>531</v>
      </c>
      <c r="H66" s="2">
        <f t="shared" si="1"/>
        <v>1625</v>
      </c>
      <c r="I66" s="3"/>
    </row>
    <row r="67" spans="2:9" ht="15.75">
      <c r="B67" s="2" t="s">
        <v>80</v>
      </c>
      <c r="D67" s="2">
        <v>532</v>
      </c>
      <c r="E67" s="2">
        <v>632</v>
      </c>
      <c r="F67" s="2">
        <v>573</v>
      </c>
      <c r="H67" s="2">
        <f t="shared" si="1"/>
        <v>1737</v>
      </c>
      <c r="I67" s="3"/>
    </row>
    <row r="68" spans="2:10" ht="15.75">
      <c r="B68" s="2" t="s">
        <v>81</v>
      </c>
      <c r="D68" s="2">
        <v>566</v>
      </c>
      <c r="E68" s="2">
        <v>697</v>
      </c>
      <c r="F68" s="2">
        <v>522</v>
      </c>
      <c r="H68" s="2">
        <f aca="true" t="shared" si="2" ref="H68:H85">D68+E68+F68+G68</f>
        <v>1785</v>
      </c>
      <c r="I68" s="3">
        <f>J68/36</f>
        <v>142.97222222222223</v>
      </c>
      <c r="J68" s="2">
        <f>H66+H67+H68</f>
        <v>5147</v>
      </c>
    </row>
    <row r="69" spans="2:9" ht="15.75">
      <c r="B69" s="2" t="s">
        <v>64</v>
      </c>
      <c r="C69" s="2" t="s">
        <v>42</v>
      </c>
      <c r="D69" s="2">
        <v>575</v>
      </c>
      <c r="E69" s="2">
        <v>607</v>
      </c>
      <c r="F69" s="2">
        <v>614</v>
      </c>
      <c r="H69" s="2">
        <f t="shared" si="2"/>
        <v>1796</v>
      </c>
      <c r="I69" s="3"/>
    </row>
    <row r="70" spans="1:9" ht="15.75">
      <c r="A70" s="1">
        <v>12</v>
      </c>
      <c r="B70" s="2" t="s">
        <v>65</v>
      </c>
      <c r="D70" s="2">
        <v>591</v>
      </c>
      <c r="E70" s="2">
        <v>552</v>
      </c>
      <c r="F70" s="2">
        <v>611</v>
      </c>
      <c r="H70" s="2">
        <f t="shared" si="2"/>
        <v>1754</v>
      </c>
      <c r="I70" s="3"/>
    </row>
    <row r="71" spans="2:8" ht="15.75">
      <c r="B71" s="2" t="s">
        <v>66</v>
      </c>
      <c r="D71" s="2">
        <v>530</v>
      </c>
      <c r="H71" s="2">
        <f t="shared" si="2"/>
        <v>530</v>
      </c>
    </row>
    <row r="72" spans="2:10" ht="15.75">
      <c r="B72" s="2" t="s">
        <v>186</v>
      </c>
      <c r="E72" s="2">
        <v>511</v>
      </c>
      <c r="F72" s="2">
        <v>550</v>
      </c>
      <c r="H72" s="2">
        <f t="shared" si="2"/>
        <v>1061</v>
      </c>
      <c r="I72" s="3">
        <f>J72/36</f>
        <v>142.80555555555554</v>
      </c>
      <c r="J72" s="2">
        <f>H69+H70+H71+H72</f>
        <v>5141</v>
      </c>
    </row>
    <row r="73" spans="1:9" ht="15.75">
      <c r="A73" s="1">
        <v>13</v>
      </c>
      <c r="B73" s="2" t="s">
        <v>73</v>
      </c>
      <c r="C73" s="2" t="s">
        <v>42</v>
      </c>
      <c r="D73" s="2">
        <v>587</v>
      </c>
      <c r="E73" s="2">
        <v>587</v>
      </c>
      <c r="F73" s="2">
        <v>564</v>
      </c>
      <c r="H73" s="2">
        <f t="shared" si="2"/>
        <v>1738</v>
      </c>
      <c r="I73" s="3"/>
    </row>
    <row r="74" spans="2:9" ht="15.75">
      <c r="B74" s="2" t="s">
        <v>74</v>
      </c>
      <c r="D74" s="2">
        <v>565</v>
      </c>
      <c r="E74" s="2">
        <v>554</v>
      </c>
      <c r="F74" s="2">
        <v>599</v>
      </c>
      <c r="H74" s="2">
        <f t="shared" si="2"/>
        <v>1718</v>
      </c>
      <c r="I74" s="3"/>
    </row>
    <row r="75" spans="2:10" ht="15.75">
      <c r="B75" s="2" t="s">
        <v>75</v>
      </c>
      <c r="D75" s="2">
        <v>517</v>
      </c>
      <c r="E75" s="2">
        <v>615</v>
      </c>
      <c r="F75" s="2">
        <v>500</v>
      </c>
      <c r="H75" s="2">
        <f t="shared" si="2"/>
        <v>1632</v>
      </c>
      <c r="I75" s="3">
        <f>J75/36</f>
        <v>141.33333333333334</v>
      </c>
      <c r="J75" s="2">
        <f>H73+H74+H75</f>
        <v>5088</v>
      </c>
    </row>
    <row r="76" spans="1:9" ht="15.75">
      <c r="A76" s="1">
        <v>14</v>
      </c>
      <c r="B76" s="2" t="s">
        <v>83</v>
      </c>
      <c r="C76" s="2" t="s">
        <v>9</v>
      </c>
      <c r="D76" s="2">
        <v>523</v>
      </c>
      <c r="E76" s="2">
        <v>572</v>
      </c>
      <c r="F76" s="2">
        <v>515</v>
      </c>
      <c r="H76" s="2">
        <f t="shared" si="2"/>
        <v>1610</v>
      </c>
      <c r="I76" s="3"/>
    </row>
    <row r="77" spans="2:9" ht="15.75">
      <c r="B77" s="2" t="s">
        <v>84</v>
      </c>
      <c r="D77" s="2">
        <v>592</v>
      </c>
      <c r="E77" s="2">
        <v>660</v>
      </c>
      <c r="F77" s="2">
        <v>556</v>
      </c>
      <c r="H77" s="2">
        <f t="shared" si="2"/>
        <v>1808</v>
      </c>
      <c r="I77" s="3"/>
    </row>
    <row r="78" spans="2:9" ht="15.75">
      <c r="B78" s="2" t="s">
        <v>85</v>
      </c>
      <c r="D78" s="2">
        <v>518</v>
      </c>
      <c r="E78" s="2">
        <v>447</v>
      </c>
      <c r="F78" s="2">
        <v>472</v>
      </c>
      <c r="H78" s="2">
        <f t="shared" si="2"/>
        <v>1437</v>
      </c>
      <c r="I78" s="3"/>
    </row>
    <row r="79" spans="1:10" ht="15.75">
      <c r="A79" s="1">
        <v>15</v>
      </c>
      <c r="B79" s="2" t="s">
        <v>86</v>
      </c>
      <c r="D79" s="2">
        <v>0</v>
      </c>
      <c r="H79" s="2">
        <f t="shared" si="2"/>
        <v>0</v>
      </c>
      <c r="I79" s="3">
        <f>J79/36</f>
        <v>134.86111111111111</v>
      </c>
      <c r="J79" s="2">
        <f>H76+H77+H78+H79</f>
        <v>4855</v>
      </c>
    </row>
    <row r="80" spans="2:9" ht="15.75">
      <c r="B80" s="2" t="s">
        <v>58</v>
      </c>
      <c r="C80" s="2" t="s">
        <v>9</v>
      </c>
      <c r="D80" s="2">
        <v>536</v>
      </c>
      <c r="E80" s="2">
        <v>580</v>
      </c>
      <c r="H80" s="2">
        <f t="shared" si="2"/>
        <v>1116</v>
      </c>
      <c r="I80" s="3"/>
    </row>
    <row r="81" spans="2:9" ht="15.75">
      <c r="B81" s="2" t="s">
        <v>59</v>
      </c>
      <c r="D81" s="2">
        <v>640</v>
      </c>
      <c r="E81" s="2">
        <v>623</v>
      </c>
      <c r="H81" s="2">
        <f t="shared" si="2"/>
        <v>1263</v>
      </c>
      <c r="I81" s="3"/>
    </row>
    <row r="82" spans="2:10" ht="15.75">
      <c r="B82" s="2" t="s">
        <v>60</v>
      </c>
      <c r="D82" s="2">
        <v>596</v>
      </c>
      <c r="E82" s="2">
        <v>678</v>
      </c>
      <c r="H82" s="2">
        <f t="shared" si="2"/>
        <v>1274</v>
      </c>
      <c r="I82" s="3">
        <f>J82/24</f>
        <v>152.20833333333334</v>
      </c>
      <c r="J82" s="2">
        <f>H80+H81+H82</f>
        <v>3653</v>
      </c>
    </row>
    <row r="83" spans="1:9" ht="15.75">
      <c r="A83" s="1">
        <v>16</v>
      </c>
      <c r="B83" s="2" t="s">
        <v>76</v>
      </c>
      <c r="C83" s="2" t="s">
        <v>28</v>
      </c>
      <c r="D83" s="2">
        <v>533</v>
      </c>
      <c r="H83" s="2">
        <f t="shared" si="2"/>
        <v>533</v>
      </c>
      <c r="I83" s="3"/>
    </row>
    <row r="84" spans="2:9" ht="15.75">
      <c r="B84" s="2" t="s">
        <v>77</v>
      </c>
      <c r="D84" s="2">
        <v>502</v>
      </c>
      <c r="H84" s="2">
        <f t="shared" si="2"/>
        <v>502</v>
      </c>
      <c r="I84" s="3"/>
    </row>
    <row r="85" spans="2:10" ht="15.75">
      <c r="B85" s="2" t="s">
        <v>78</v>
      </c>
      <c r="D85" s="2">
        <v>624</v>
      </c>
      <c r="E85" s="2">
        <v>591</v>
      </c>
      <c r="H85" s="2">
        <f t="shared" si="2"/>
        <v>1215</v>
      </c>
      <c r="I85" s="3">
        <f>J85/16</f>
        <v>140.625</v>
      </c>
      <c r="J85" s="2">
        <f>H83+H84+H85</f>
        <v>2250</v>
      </c>
    </row>
    <row r="86" spans="9:11" ht="16.5" thickBot="1">
      <c r="I86" s="3"/>
      <c r="K86" s="2"/>
    </row>
    <row r="87" spans="2:9" ht="21" thickBot="1">
      <c r="B87" s="4" t="s">
        <v>87</v>
      </c>
      <c r="I87" s="3"/>
    </row>
    <row r="88" ht="15.75">
      <c r="I88" s="3"/>
    </row>
    <row r="89" spans="1:9" ht="15.75">
      <c r="A89" s="1">
        <v>1</v>
      </c>
      <c r="B89" s="1" t="s">
        <v>88</v>
      </c>
      <c r="C89" s="2" t="s">
        <v>12</v>
      </c>
      <c r="D89" s="2">
        <v>672</v>
      </c>
      <c r="E89" s="2">
        <v>808</v>
      </c>
      <c r="F89" s="2">
        <v>769</v>
      </c>
      <c r="H89" s="2">
        <f aca="true" t="shared" si="3" ref="H89:H120">D89+E89+F89+G89</f>
        <v>2249</v>
      </c>
      <c r="I89" s="3"/>
    </row>
    <row r="90" spans="2:9" ht="15.75">
      <c r="B90" s="1" t="s">
        <v>89</v>
      </c>
      <c r="D90" s="2">
        <v>653</v>
      </c>
      <c r="E90" s="2">
        <v>664</v>
      </c>
      <c r="F90" s="2">
        <v>668</v>
      </c>
      <c r="H90" s="2">
        <f t="shared" si="3"/>
        <v>1985</v>
      </c>
      <c r="I90" s="3"/>
    </row>
    <row r="91" spans="2:10" ht="15.75">
      <c r="B91" s="1" t="s">
        <v>90</v>
      </c>
      <c r="D91" s="2">
        <v>519</v>
      </c>
      <c r="E91" s="2">
        <v>673</v>
      </c>
      <c r="F91" s="2">
        <v>695</v>
      </c>
      <c r="H91" s="2">
        <f t="shared" si="3"/>
        <v>1887</v>
      </c>
      <c r="I91" s="3">
        <f>J91/36</f>
        <v>170.02777777777777</v>
      </c>
      <c r="J91" s="2">
        <f>H89+H90+H91</f>
        <v>6121</v>
      </c>
    </row>
    <row r="92" spans="1:9" ht="15.75">
      <c r="A92" s="1">
        <v>2</v>
      </c>
      <c r="B92" s="2" t="s">
        <v>94</v>
      </c>
      <c r="C92" s="2" t="s">
        <v>97</v>
      </c>
      <c r="D92" s="2">
        <v>570</v>
      </c>
      <c r="E92" s="2">
        <v>564</v>
      </c>
      <c r="F92" s="2">
        <v>662</v>
      </c>
      <c r="H92" s="2">
        <f t="shared" si="3"/>
        <v>1796</v>
      </c>
      <c r="I92" s="3"/>
    </row>
    <row r="93" spans="2:9" ht="15.75">
      <c r="B93" s="2" t="s">
        <v>95</v>
      </c>
      <c r="D93" s="2">
        <v>587</v>
      </c>
      <c r="E93" s="2">
        <v>642</v>
      </c>
      <c r="F93" s="2">
        <v>553</v>
      </c>
      <c r="H93" s="2">
        <f t="shared" si="3"/>
        <v>1782</v>
      </c>
      <c r="I93" s="3"/>
    </row>
    <row r="94" spans="2:10" ht="15.75">
      <c r="B94" s="2" t="s">
        <v>96</v>
      </c>
      <c r="D94" s="2">
        <v>622</v>
      </c>
      <c r="E94" s="2">
        <v>581</v>
      </c>
      <c r="F94" s="2">
        <v>603</v>
      </c>
      <c r="H94" s="2">
        <f t="shared" si="3"/>
        <v>1806</v>
      </c>
      <c r="I94" s="3">
        <f>J94/36</f>
        <v>149.55555555555554</v>
      </c>
      <c r="J94" s="2">
        <f>H92+H93+H94</f>
        <v>5384</v>
      </c>
    </row>
    <row r="95" spans="1:9" ht="15.75">
      <c r="A95" s="1">
        <v>3</v>
      </c>
      <c r="B95" s="2" t="s">
        <v>105</v>
      </c>
      <c r="C95" s="2" t="s">
        <v>12</v>
      </c>
      <c r="D95" s="2">
        <v>572</v>
      </c>
      <c r="E95" s="2">
        <v>607</v>
      </c>
      <c r="F95" s="2">
        <v>614</v>
      </c>
      <c r="H95" s="2">
        <f t="shared" si="3"/>
        <v>1793</v>
      </c>
      <c r="I95" s="3"/>
    </row>
    <row r="96" spans="2:9" ht="15.75">
      <c r="B96" s="2" t="s">
        <v>106</v>
      </c>
      <c r="D96" s="2">
        <v>614</v>
      </c>
      <c r="E96" s="2">
        <v>654</v>
      </c>
      <c r="F96" s="2">
        <v>648</v>
      </c>
      <c r="H96" s="2">
        <f t="shared" si="3"/>
        <v>1916</v>
      </c>
      <c r="I96" s="3"/>
    </row>
    <row r="97" spans="2:9" ht="15.75">
      <c r="B97" s="2" t="s">
        <v>107</v>
      </c>
      <c r="D97" s="2">
        <v>0</v>
      </c>
      <c r="E97" s="2">
        <v>610</v>
      </c>
      <c r="H97" s="2">
        <f t="shared" si="3"/>
        <v>610</v>
      </c>
      <c r="I97" s="3"/>
    </row>
    <row r="98" spans="2:10" ht="15.75">
      <c r="B98" s="2" t="s">
        <v>108</v>
      </c>
      <c r="D98" s="2">
        <v>470</v>
      </c>
      <c r="F98" s="2">
        <v>542</v>
      </c>
      <c r="H98" s="2">
        <f t="shared" si="3"/>
        <v>1012</v>
      </c>
      <c r="I98" s="3">
        <f>J98/36</f>
        <v>148.08333333333334</v>
      </c>
      <c r="J98" s="2">
        <f>H95+H96+H97+H98</f>
        <v>5331</v>
      </c>
    </row>
    <row r="99" spans="1:9" ht="15.75">
      <c r="A99" s="1">
        <v>5</v>
      </c>
      <c r="B99" s="2" t="s">
        <v>109</v>
      </c>
      <c r="C99" s="2" t="s">
        <v>9</v>
      </c>
      <c r="D99" s="2">
        <v>525</v>
      </c>
      <c r="E99" s="2">
        <v>578</v>
      </c>
      <c r="F99" s="2">
        <v>635</v>
      </c>
      <c r="H99" s="2">
        <f t="shared" si="3"/>
        <v>1738</v>
      </c>
      <c r="I99" s="3"/>
    </row>
    <row r="100" spans="2:9" ht="15.75">
      <c r="B100" s="2" t="s">
        <v>110</v>
      </c>
      <c r="D100" s="2">
        <v>566</v>
      </c>
      <c r="E100" s="2">
        <v>586</v>
      </c>
      <c r="F100" s="2">
        <v>553</v>
      </c>
      <c r="H100" s="2">
        <f t="shared" si="3"/>
        <v>1705</v>
      </c>
      <c r="I100" s="3"/>
    </row>
    <row r="101" spans="2:10" ht="15.75">
      <c r="B101" s="2" t="s">
        <v>111</v>
      </c>
      <c r="C101" s="2" t="s">
        <v>49</v>
      </c>
      <c r="D101" s="2">
        <v>512</v>
      </c>
      <c r="E101" s="2">
        <v>627</v>
      </c>
      <c r="F101" s="2">
        <v>626</v>
      </c>
      <c r="H101" s="2">
        <f t="shared" si="3"/>
        <v>1765</v>
      </c>
      <c r="I101" s="3">
        <f>J101/36</f>
        <v>144.66666666666666</v>
      </c>
      <c r="J101" s="2">
        <f>H99+H100+H101</f>
        <v>5208</v>
      </c>
    </row>
    <row r="102" spans="1:9" ht="15.75">
      <c r="A102" s="1">
        <v>6</v>
      </c>
      <c r="B102" s="2" t="s">
        <v>91</v>
      </c>
      <c r="C102" s="2" t="s">
        <v>9</v>
      </c>
      <c r="D102" s="2">
        <v>574</v>
      </c>
      <c r="E102" s="2">
        <v>591</v>
      </c>
      <c r="F102" s="2">
        <v>557</v>
      </c>
      <c r="H102" s="2">
        <f t="shared" si="3"/>
        <v>1722</v>
      </c>
      <c r="I102" s="3"/>
    </row>
    <row r="103" spans="2:9" ht="15.75">
      <c r="B103" s="2" t="s">
        <v>92</v>
      </c>
      <c r="D103" s="2">
        <v>648</v>
      </c>
      <c r="E103" s="2">
        <v>549</v>
      </c>
      <c r="F103" s="2">
        <v>511</v>
      </c>
      <c r="H103" s="2">
        <f t="shared" si="3"/>
        <v>1708</v>
      </c>
      <c r="I103" s="3"/>
    </row>
    <row r="104" spans="2:10" ht="15.75">
      <c r="B104" s="2" t="s">
        <v>93</v>
      </c>
      <c r="D104" s="2">
        <v>671</v>
      </c>
      <c r="E104" s="2">
        <v>590</v>
      </c>
      <c r="F104" s="2">
        <v>486</v>
      </c>
      <c r="H104" s="2">
        <f t="shared" si="3"/>
        <v>1747</v>
      </c>
      <c r="I104" s="3">
        <f>J104/36</f>
        <v>143.80555555555554</v>
      </c>
      <c r="J104" s="2">
        <f>H102+H103+H104</f>
        <v>5177</v>
      </c>
    </row>
    <row r="105" spans="1:9" ht="15.75">
      <c r="A105" s="1">
        <v>7</v>
      </c>
      <c r="B105" s="2" t="s">
        <v>112</v>
      </c>
      <c r="C105" s="2" t="s">
        <v>101</v>
      </c>
      <c r="D105" s="2">
        <v>481</v>
      </c>
      <c r="E105" s="2">
        <v>579</v>
      </c>
      <c r="F105" s="2">
        <v>512</v>
      </c>
      <c r="H105" s="2">
        <f t="shared" si="3"/>
        <v>1572</v>
      </c>
      <c r="I105" s="3"/>
    </row>
    <row r="106" spans="2:9" ht="15.75">
      <c r="B106" s="2" t="s">
        <v>113</v>
      </c>
      <c r="D106" s="2">
        <v>587</v>
      </c>
      <c r="E106" s="2">
        <v>597</v>
      </c>
      <c r="F106" s="2">
        <v>650</v>
      </c>
      <c r="H106" s="2">
        <f t="shared" si="3"/>
        <v>1834</v>
      </c>
      <c r="I106" s="3"/>
    </row>
    <row r="107" spans="2:10" ht="15.75">
      <c r="B107" s="2" t="s">
        <v>114</v>
      </c>
      <c r="D107" s="2">
        <v>522</v>
      </c>
      <c r="E107" s="2">
        <v>607</v>
      </c>
      <c r="F107" s="2">
        <v>616</v>
      </c>
      <c r="H107" s="2">
        <f t="shared" si="3"/>
        <v>1745</v>
      </c>
      <c r="I107" s="3">
        <f>J107/36</f>
        <v>143.08333333333334</v>
      </c>
      <c r="J107" s="2">
        <f>H105+H106+H107</f>
        <v>5151</v>
      </c>
    </row>
    <row r="108" spans="1:10" ht="15.75">
      <c r="A108" s="5">
        <v>8</v>
      </c>
      <c r="B108" s="6" t="s">
        <v>102</v>
      </c>
      <c r="C108" s="6" t="s">
        <v>48</v>
      </c>
      <c r="D108" s="6">
        <v>569</v>
      </c>
      <c r="E108" s="6">
        <v>629</v>
      </c>
      <c r="F108" s="6">
        <v>517</v>
      </c>
      <c r="G108" s="6"/>
      <c r="H108" s="6">
        <f t="shared" si="3"/>
        <v>1715</v>
      </c>
      <c r="I108" s="7"/>
      <c r="J108" s="6"/>
    </row>
    <row r="109" spans="1:10" ht="15.75">
      <c r="A109" s="5"/>
      <c r="B109" s="6" t="s">
        <v>103</v>
      </c>
      <c r="C109" s="6"/>
      <c r="D109" s="6">
        <v>554</v>
      </c>
      <c r="E109" s="6">
        <v>549</v>
      </c>
      <c r="F109" s="6">
        <v>563</v>
      </c>
      <c r="G109" s="6"/>
      <c r="H109" s="6">
        <f t="shared" si="3"/>
        <v>1666</v>
      </c>
      <c r="I109" s="7"/>
      <c r="J109" s="6"/>
    </row>
    <row r="110" spans="1:10" ht="15.75">
      <c r="A110" s="5"/>
      <c r="B110" s="6" t="s">
        <v>104</v>
      </c>
      <c r="C110" s="6"/>
      <c r="D110" s="6">
        <v>591</v>
      </c>
      <c r="E110" s="6">
        <v>591</v>
      </c>
      <c r="F110" s="6">
        <v>537</v>
      </c>
      <c r="G110" s="6"/>
      <c r="H110" s="6">
        <f t="shared" si="3"/>
        <v>1719</v>
      </c>
      <c r="I110" s="7">
        <f>J110/36</f>
        <v>141.66666666666666</v>
      </c>
      <c r="J110" s="6">
        <f>H108+H109+H110</f>
        <v>5100</v>
      </c>
    </row>
    <row r="111" spans="1:9" ht="15.75">
      <c r="A111" s="1">
        <v>9</v>
      </c>
      <c r="B111" s="2" t="s">
        <v>125</v>
      </c>
      <c r="C111" s="2" t="s">
        <v>49</v>
      </c>
      <c r="D111" s="2">
        <v>509</v>
      </c>
      <c r="E111" s="2">
        <v>528</v>
      </c>
      <c r="F111" s="2">
        <v>510</v>
      </c>
      <c r="H111" s="2">
        <f t="shared" si="3"/>
        <v>1547</v>
      </c>
      <c r="I111" s="3"/>
    </row>
    <row r="112" spans="2:9" ht="15.75">
      <c r="B112" s="2" t="s">
        <v>126</v>
      </c>
      <c r="D112" s="2">
        <v>483</v>
      </c>
      <c r="E112" s="2">
        <v>649</v>
      </c>
      <c r="F112" s="2">
        <v>574</v>
      </c>
      <c r="H112" s="2">
        <f t="shared" si="3"/>
        <v>1706</v>
      </c>
      <c r="I112" s="3"/>
    </row>
    <row r="113" spans="2:10" ht="15.75">
      <c r="B113" s="2" t="s">
        <v>127</v>
      </c>
      <c r="D113" s="2">
        <v>507</v>
      </c>
      <c r="E113" s="2">
        <v>610</v>
      </c>
      <c r="F113" s="2">
        <v>543</v>
      </c>
      <c r="H113" s="2">
        <f t="shared" si="3"/>
        <v>1660</v>
      </c>
      <c r="I113" s="3">
        <f>J113/36</f>
        <v>136.47222222222223</v>
      </c>
      <c r="J113" s="2">
        <f>H111+H112+H113</f>
        <v>4913</v>
      </c>
    </row>
    <row r="114" spans="1:9" ht="15.75">
      <c r="A114" s="1">
        <v>10</v>
      </c>
      <c r="B114" s="2" t="s">
        <v>121</v>
      </c>
      <c r="C114" s="2" t="s">
        <v>124</v>
      </c>
      <c r="D114" s="2">
        <v>514</v>
      </c>
      <c r="E114" s="2">
        <v>452</v>
      </c>
      <c r="F114" s="2">
        <v>579</v>
      </c>
      <c r="H114" s="2">
        <f t="shared" si="3"/>
        <v>1545</v>
      </c>
      <c r="I114" s="3"/>
    </row>
    <row r="115" spans="2:9" ht="15.75">
      <c r="B115" s="2" t="s">
        <v>122</v>
      </c>
      <c r="D115" s="2">
        <v>523</v>
      </c>
      <c r="E115" s="2">
        <v>542</v>
      </c>
      <c r="F115" s="2">
        <v>497</v>
      </c>
      <c r="H115" s="2">
        <f t="shared" si="3"/>
        <v>1562</v>
      </c>
      <c r="I115" s="3"/>
    </row>
    <row r="116" spans="2:10" ht="15.75">
      <c r="B116" s="2" t="s">
        <v>123</v>
      </c>
      <c r="D116" s="2">
        <v>489</v>
      </c>
      <c r="E116" s="2">
        <v>568</v>
      </c>
      <c r="F116" s="2">
        <v>538</v>
      </c>
      <c r="H116" s="2">
        <f t="shared" si="3"/>
        <v>1595</v>
      </c>
      <c r="I116" s="3">
        <f>J116/36</f>
        <v>130.61111111111111</v>
      </c>
      <c r="J116" s="2">
        <f>H114+H115+H116</f>
        <v>4702</v>
      </c>
    </row>
    <row r="117" spans="1:9" ht="15.75">
      <c r="A117" s="1">
        <v>11</v>
      </c>
      <c r="B117" s="2" t="s">
        <v>118</v>
      </c>
      <c r="C117" s="2" t="s">
        <v>101</v>
      </c>
      <c r="D117" s="2">
        <v>397</v>
      </c>
      <c r="E117" s="2">
        <v>613</v>
      </c>
      <c r="F117" s="2">
        <v>523</v>
      </c>
      <c r="H117" s="2">
        <f t="shared" si="3"/>
        <v>1533</v>
      </c>
      <c r="I117" s="3"/>
    </row>
    <row r="118" spans="2:9" ht="15.75">
      <c r="B118" s="2" t="s">
        <v>119</v>
      </c>
      <c r="D118" s="2">
        <v>624</v>
      </c>
      <c r="E118" s="2">
        <v>565</v>
      </c>
      <c r="F118" s="2">
        <v>500</v>
      </c>
      <c r="H118" s="2">
        <f t="shared" si="3"/>
        <v>1689</v>
      </c>
      <c r="I118" s="3"/>
    </row>
    <row r="119" spans="2:10" ht="15.75">
      <c r="B119" s="2" t="s">
        <v>120</v>
      </c>
      <c r="D119" s="2">
        <v>526</v>
      </c>
      <c r="E119" s="2">
        <v>357</v>
      </c>
      <c r="F119" s="2">
        <v>586</v>
      </c>
      <c r="H119" s="2">
        <f t="shared" si="3"/>
        <v>1469</v>
      </c>
      <c r="I119" s="3">
        <f>J119/36</f>
        <v>130.30555555555554</v>
      </c>
      <c r="J119" s="2">
        <f>H117+H118+H119</f>
        <v>4691</v>
      </c>
    </row>
    <row r="120" spans="1:9" ht="15.75">
      <c r="A120" s="1">
        <v>12</v>
      </c>
      <c r="B120" s="2" t="s">
        <v>98</v>
      </c>
      <c r="C120" s="2" t="s">
        <v>101</v>
      </c>
      <c r="D120" s="2">
        <v>588</v>
      </c>
      <c r="E120" s="2">
        <v>426</v>
      </c>
      <c r="F120" s="2">
        <v>519</v>
      </c>
      <c r="H120" s="2">
        <f t="shared" si="3"/>
        <v>1533</v>
      </c>
      <c r="I120" s="3"/>
    </row>
    <row r="121" spans="2:9" ht="15.75">
      <c r="B121" s="2" t="s">
        <v>99</v>
      </c>
      <c r="D121" s="2">
        <v>542</v>
      </c>
      <c r="E121" s="2">
        <v>465</v>
      </c>
      <c r="F121" s="2">
        <v>456</v>
      </c>
      <c r="H121" s="2">
        <f aca="true" t="shared" si="4" ref="H121:H145">D121+E121+F121+G121</f>
        <v>1463</v>
      </c>
      <c r="I121" s="3"/>
    </row>
    <row r="122" spans="2:10" ht="15.75">
      <c r="B122" s="2" t="s">
        <v>100</v>
      </c>
      <c r="D122" s="2">
        <v>619</v>
      </c>
      <c r="E122" s="2">
        <v>506</v>
      </c>
      <c r="F122" s="2">
        <v>570</v>
      </c>
      <c r="H122" s="2">
        <f t="shared" si="4"/>
        <v>1695</v>
      </c>
      <c r="I122" s="3">
        <f>J122/36</f>
        <v>130.30555555555554</v>
      </c>
      <c r="J122" s="2">
        <f>H120+H121+H122</f>
        <v>4691</v>
      </c>
    </row>
    <row r="123" spans="1:9" ht="15.75">
      <c r="A123" s="1">
        <v>13</v>
      </c>
      <c r="B123" s="2" t="s">
        <v>128</v>
      </c>
      <c r="C123" s="2" t="s">
        <v>101</v>
      </c>
      <c r="D123" s="2">
        <v>449</v>
      </c>
      <c r="E123" s="2">
        <v>495</v>
      </c>
      <c r="F123" s="2">
        <v>487</v>
      </c>
      <c r="H123" s="2">
        <f t="shared" si="4"/>
        <v>1431</v>
      </c>
      <c r="I123" s="3"/>
    </row>
    <row r="124" spans="2:9" ht="15.75">
      <c r="B124" s="2" t="s">
        <v>129</v>
      </c>
      <c r="D124" s="2">
        <v>460</v>
      </c>
      <c r="E124" s="2">
        <v>481</v>
      </c>
      <c r="F124" s="2">
        <v>491</v>
      </c>
      <c r="H124" s="2">
        <f t="shared" si="4"/>
        <v>1432</v>
      </c>
      <c r="I124" s="3"/>
    </row>
    <row r="125" spans="2:10" ht="15.75">
      <c r="B125" s="2" t="s">
        <v>130</v>
      </c>
      <c r="D125" s="2">
        <v>500</v>
      </c>
      <c r="H125" s="2">
        <f t="shared" si="4"/>
        <v>500</v>
      </c>
      <c r="I125" s="3">
        <f>J125/36</f>
        <v>119.77777777777777</v>
      </c>
      <c r="J125" s="2">
        <f>H123+H124+H125+H126</f>
        <v>4312</v>
      </c>
    </row>
    <row r="126" spans="2:9" ht="15.75">
      <c r="B126" s="2" t="s">
        <v>187</v>
      </c>
      <c r="E126" s="2">
        <v>542</v>
      </c>
      <c r="F126" s="2">
        <v>407</v>
      </c>
      <c r="H126" s="2">
        <f t="shared" si="4"/>
        <v>949</v>
      </c>
      <c r="I126" s="3"/>
    </row>
    <row r="127" spans="1:9" ht="15.75">
      <c r="A127" s="1">
        <v>14</v>
      </c>
      <c r="B127" s="2" t="s">
        <v>131</v>
      </c>
      <c r="C127" s="2" t="s">
        <v>101</v>
      </c>
      <c r="D127" s="2">
        <v>589</v>
      </c>
      <c r="E127" s="2">
        <v>523</v>
      </c>
      <c r="H127" s="2">
        <f t="shared" si="4"/>
        <v>1112</v>
      </c>
      <c r="I127" s="3"/>
    </row>
    <row r="128" spans="2:9" ht="15.75">
      <c r="B128" s="2" t="s">
        <v>132</v>
      </c>
      <c r="D128" s="2">
        <v>391</v>
      </c>
      <c r="E128" s="2">
        <v>418</v>
      </c>
      <c r="H128" s="2">
        <f t="shared" si="4"/>
        <v>809</v>
      </c>
      <c r="I128" s="3"/>
    </row>
    <row r="129" spans="2:10" ht="15.75">
      <c r="B129" s="2" t="s">
        <v>133</v>
      </c>
      <c r="D129" s="2">
        <v>420</v>
      </c>
      <c r="E129" s="2">
        <v>420</v>
      </c>
      <c r="H129" s="2">
        <f t="shared" si="4"/>
        <v>840</v>
      </c>
      <c r="I129" s="3">
        <f>J129/24</f>
        <v>115.04166666666667</v>
      </c>
      <c r="J129" s="2">
        <f>H127+H128+H129</f>
        <v>2761</v>
      </c>
    </row>
    <row r="130" spans="1:9" ht="15.75">
      <c r="A130" s="1">
        <v>15</v>
      </c>
      <c r="B130" s="2" t="s">
        <v>134</v>
      </c>
      <c r="C130" s="2" t="s">
        <v>49</v>
      </c>
      <c r="D130" s="2">
        <v>0</v>
      </c>
      <c r="H130" s="2">
        <f t="shared" si="4"/>
        <v>0</v>
      </c>
      <c r="I130" s="3"/>
    </row>
    <row r="131" spans="2:9" ht="15.75">
      <c r="B131" s="2" t="s">
        <v>135</v>
      </c>
      <c r="D131" s="2">
        <v>406</v>
      </c>
      <c r="E131" s="2">
        <v>417</v>
      </c>
      <c r="H131" s="2">
        <f t="shared" si="4"/>
        <v>823</v>
      </c>
      <c r="I131" s="3"/>
    </row>
    <row r="132" spans="2:9" ht="15.75">
      <c r="B132" s="2" t="s">
        <v>136</v>
      </c>
      <c r="D132" s="2">
        <v>528</v>
      </c>
      <c r="E132" s="2">
        <v>519</v>
      </c>
      <c r="H132" s="2">
        <f t="shared" si="4"/>
        <v>1047</v>
      </c>
      <c r="I132" s="3"/>
    </row>
    <row r="133" spans="2:10" ht="15.75">
      <c r="B133" s="2" t="s">
        <v>137</v>
      </c>
      <c r="D133" s="2">
        <v>447</v>
      </c>
      <c r="E133" s="2">
        <v>412</v>
      </c>
      <c r="H133" s="2">
        <f t="shared" si="4"/>
        <v>859</v>
      </c>
      <c r="I133" s="3">
        <f>J133/12</f>
        <v>227.41666666666666</v>
      </c>
      <c r="J133" s="2">
        <f>H131+H132+H133</f>
        <v>2729</v>
      </c>
    </row>
    <row r="134" spans="1:9" ht="15.75">
      <c r="A134" s="1">
        <v>16</v>
      </c>
      <c r="B134" s="2" t="s">
        <v>115</v>
      </c>
      <c r="C134" s="2" t="s">
        <v>9</v>
      </c>
      <c r="D134" s="2">
        <v>402</v>
      </c>
      <c r="E134" s="2">
        <v>534</v>
      </c>
      <c r="H134" s="2">
        <f t="shared" si="4"/>
        <v>936</v>
      </c>
      <c r="I134" s="3"/>
    </row>
    <row r="135" spans="2:9" ht="15.75">
      <c r="B135" s="2" t="s">
        <v>116</v>
      </c>
      <c r="D135" s="2">
        <v>529</v>
      </c>
      <c r="H135" s="2">
        <f t="shared" si="4"/>
        <v>529</v>
      </c>
      <c r="I135" s="3"/>
    </row>
    <row r="136" spans="2:10" ht="15.75">
      <c r="B136" s="2" t="s">
        <v>117</v>
      </c>
      <c r="D136" s="2">
        <v>621</v>
      </c>
      <c r="E136" s="2">
        <v>561</v>
      </c>
      <c r="H136" s="2">
        <f t="shared" si="4"/>
        <v>1182</v>
      </c>
      <c r="I136" s="3">
        <f>J136/20</f>
        <v>132.35</v>
      </c>
      <c r="J136" s="2">
        <f>H134+H135+H136</f>
        <v>2647</v>
      </c>
    </row>
    <row r="137" spans="1:9" ht="15.75">
      <c r="A137" s="1">
        <v>17</v>
      </c>
      <c r="B137" s="2" t="s">
        <v>138</v>
      </c>
      <c r="C137" s="2" t="s">
        <v>9</v>
      </c>
      <c r="D137" s="2">
        <v>0</v>
      </c>
      <c r="H137" s="2">
        <f t="shared" si="4"/>
        <v>0</v>
      </c>
      <c r="I137" s="3"/>
    </row>
    <row r="138" spans="2:9" ht="15.75">
      <c r="B138" s="2" t="s">
        <v>139</v>
      </c>
      <c r="D138" s="2">
        <v>522</v>
      </c>
      <c r="E138" s="2">
        <v>605</v>
      </c>
      <c r="H138" s="2">
        <f t="shared" si="4"/>
        <v>1127</v>
      </c>
      <c r="I138" s="3"/>
    </row>
    <row r="139" spans="2:10" ht="15.75">
      <c r="B139" s="2" t="s">
        <v>140</v>
      </c>
      <c r="C139" s="2" t="s">
        <v>42</v>
      </c>
      <c r="D139" s="2">
        <v>500</v>
      </c>
      <c r="E139" s="2">
        <v>502</v>
      </c>
      <c r="H139" s="2">
        <f t="shared" si="4"/>
        <v>1002</v>
      </c>
      <c r="I139" s="3">
        <f>J139/16</f>
        <v>133.0625</v>
      </c>
      <c r="J139" s="2">
        <f>H137+H138+H139</f>
        <v>2129</v>
      </c>
    </row>
    <row r="140" spans="1:9" ht="15.75">
      <c r="A140" s="1">
        <v>18</v>
      </c>
      <c r="B140" s="2" t="s">
        <v>141</v>
      </c>
      <c r="C140" s="2" t="s">
        <v>101</v>
      </c>
      <c r="D140" s="2">
        <v>330</v>
      </c>
      <c r="H140" s="2">
        <f t="shared" si="4"/>
        <v>330</v>
      </c>
      <c r="I140" s="3"/>
    </row>
    <row r="141" spans="2:9" ht="15.75">
      <c r="B141" s="2" t="s">
        <v>142</v>
      </c>
      <c r="D141" s="2">
        <v>361</v>
      </c>
      <c r="H141" s="2">
        <f t="shared" si="4"/>
        <v>361</v>
      </c>
      <c r="I141" s="3"/>
    </row>
    <row r="142" spans="2:10" ht="15.75">
      <c r="B142" s="2" t="s">
        <v>143</v>
      </c>
      <c r="D142" s="2">
        <v>210</v>
      </c>
      <c r="H142" s="2">
        <f t="shared" si="4"/>
        <v>210</v>
      </c>
      <c r="I142" s="3">
        <f>J142/8</f>
        <v>112.625</v>
      </c>
      <c r="J142" s="2">
        <f>H140+H141+H142</f>
        <v>901</v>
      </c>
    </row>
    <row r="143" spans="1:9" ht="15.75">
      <c r="A143" s="1">
        <v>19</v>
      </c>
      <c r="B143" s="2" t="s">
        <v>144</v>
      </c>
      <c r="C143" s="2" t="s">
        <v>9</v>
      </c>
      <c r="D143" s="2">
        <v>0</v>
      </c>
      <c r="H143" s="2">
        <f t="shared" si="4"/>
        <v>0</v>
      </c>
      <c r="I143" s="3"/>
    </row>
    <row r="144" spans="2:9" ht="15.75">
      <c r="B144" s="2" t="s">
        <v>145</v>
      </c>
      <c r="D144" s="2">
        <v>0</v>
      </c>
      <c r="H144" s="2">
        <f t="shared" si="4"/>
        <v>0</v>
      </c>
      <c r="I144" s="3"/>
    </row>
    <row r="145" spans="2:10" ht="15.75">
      <c r="B145" s="2" t="s">
        <v>146</v>
      </c>
      <c r="D145" s="2">
        <v>345</v>
      </c>
      <c r="E145" s="2">
        <v>356</v>
      </c>
      <c r="H145" s="2">
        <f t="shared" si="4"/>
        <v>701</v>
      </c>
      <c r="I145" s="3">
        <f>J145/8</f>
        <v>87.625</v>
      </c>
      <c r="J145" s="2">
        <f>H143+H144+H145</f>
        <v>701</v>
      </c>
    </row>
    <row r="146" ht="15.75">
      <c r="I146" s="3"/>
    </row>
    <row r="147" ht="16.5" thickBot="1">
      <c r="I147" s="3"/>
    </row>
    <row r="148" spans="2:9" ht="21" thickBot="1">
      <c r="B148" s="4" t="s">
        <v>147</v>
      </c>
      <c r="I148" s="3"/>
    </row>
    <row r="149" ht="15.75">
      <c r="I149" s="3"/>
    </row>
    <row r="150" spans="1:9" ht="15.75">
      <c r="A150" s="1">
        <v>1</v>
      </c>
      <c r="B150" s="1" t="s">
        <v>148</v>
      </c>
      <c r="C150" s="2" t="s">
        <v>149</v>
      </c>
      <c r="D150" s="2">
        <v>737</v>
      </c>
      <c r="E150" s="2">
        <v>769</v>
      </c>
      <c r="F150" s="2">
        <v>822</v>
      </c>
      <c r="H150" s="2">
        <f>D150+E150+F150+G150</f>
        <v>2328</v>
      </c>
      <c r="I150" s="3"/>
    </row>
    <row r="151" spans="2:9" ht="15.75">
      <c r="B151" s="1" t="s">
        <v>150</v>
      </c>
      <c r="D151" s="2">
        <v>718</v>
      </c>
      <c r="E151" s="2">
        <v>664</v>
      </c>
      <c r="F151" s="2">
        <v>576</v>
      </c>
      <c r="H151" s="2">
        <f>D151+E151+F151+G151</f>
        <v>1958</v>
      </c>
      <c r="I151" s="3"/>
    </row>
    <row r="152" spans="2:10" ht="15.75">
      <c r="B152" s="1" t="s">
        <v>151</v>
      </c>
      <c r="D152" s="2">
        <v>637</v>
      </c>
      <c r="E152" s="2">
        <v>733</v>
      </c>
      <c r="F152" s="2">
        <v>692</v>
      </c>
      <c r="H152" s="2">
        <f>D152+E152+F152+G152</f>
        <v>2062</v>
      </c>
      <c r="I152" s="3">
        <f>J152/36</f>
        <v>176.33333333333334</v>
      </c>
      <c r="J152" s="2">
        <f>H150+H151+H152</f>
        <v>6348</v>
      </c>
    </row>
    <row r="153" spans="1:9" ht="15.75">
      <c r="A153" s="1">
        <v>2</v>
      </c>
      <c r="B153" s="2" t="s">
        <v>152</v>
      </c>
      <c r="C153" s="2" t="s">
        <v>49</v>
      </c>
      <c r="D153" s="2">
        <v>618</v>
      </c>
      <c r="E153" s="2">
        <v>716</v>
      </c>
      <c r="F153" s="2">
        <v>720</v>
      </c>
      <c r="H153" s="2">
        <f>D153+E153+F153+G153</f>
        <v>2054</v>
      </c>
      <c r="I153" s="3"/>
    </row>
    <row r="154" spans="2:9" ht="15.75">
      <c r="B154" s="2" t="s">
        <v>153</v>
      </c>
      <c r="D154" s="2">
        <v>682</v>
      </c>
      <c r="E154" s="2">
        <v>765</v>
      </c>
      <c r="F154" s="2">
        <v>783</v>
      </c>
      <c r="H154" s="2">
        <f aca="true" t="shared" si="5" ref="H154:H162">D154+E154+F154+G154</f>
        <v>2230</v>
      </c>
      <c r="I154" s="3"/>
    </row>
    <row r="155" spans="2:10" ht="15.75">
      <c r="B155" s="2" t="s">
        <v>154</v>
      </c>
      <c r="C155" s="2" t="s">
        <v>9</v>
      </c>
      <c r="D155" s="2">
        <v>664</v>
      </c>
      <c r="E155" s="2">
        <v>644</v>
      </c>
      <c r="F155" s="2">
        <v>608</v>
      </c>
      <c r="H155" s="2">
        <f t="shared" si="5"/>
        <v>1916</v>
      </c>
      <c r="I155" s="3">
        <f>J155/36</f>
        <v>172.22222222222223</v>
      </c>
      <c r="J155" s="2">
        <f>H153+H154+H155</f>
        <v>6200</v>
      </c>
    </row>
    <row r="156" spans="1:9" ht="15.75">
      <c r="A156" s="1">
        <v>3</v>
      </c>
      <c r="B156" s="2" t="s">
        <v>155</v>
      </c>
      <c r="C156" s="2" t="s">
        <v>9</v>
      </c>
      <c r="D156" s="2">
        <v>546</v>
      </c>
      <c r="E156" s="2">
        <v>705</v>
      </c>
      <c r="F156" s="2">
        <v>716</v>
      </c>
      <c r="H156" s="2">
        <f t="shared" si="5"/>
        <v>1967</v>
      </c>
      <c r="I156" s="3"/>
    </row>
    <row r="157" spans="2:9" ht="15.75">
      <c r="B157" s="2" t="s">
        <v>156</v>
      </c>
      <c r="C157" s="2" t="s">
        <v>12</v>
      </c>
      <c r="D157" s="2">
        <v>656</v>
      </c>
      <c r="E157" s="2">
        <v>665</v>
      </c>
      <c r="F157" s="2">
        <v>699</v>
      </c>
      <c r="H157" s="2">
        <f t="shared" si="5"/>
        <v>2020</v>
      </c>
      <c r="I157" s="3"/>
    </row>
    <row r="158" spans="2:10" ht="15.75">
      <c r="B158" s="2" t="s">
        <v>157</v>
      </c>
      <c r="D158" s="2">
        <v>666</v>
      </c>
      <c r="E158" s="2">
        <v>625</v>
      </c>
      <c r="F158" s="2">
        <v>755</v>
      </c>
      <c r="H158" s="2">
        <f t="shared" si="5"/>
        <v>2046</v>
      </c>
      <c r="I158" s="3">
        <f>J158/36</f>
        <v>167.58333333333334</v>
      </c>
      <c r="J158" s="2">
        <f>H156+H157+H158</f>
        <v>6033</v>
      </c>
    </row>
    <row r="159" spans="1:9" ht="15.75">
      <c r="A159" s="1">
        <v>4</v>
      </c>
      <c r="B159" s="2" t="s">
        <v>158</v>
      </c>
      <c r="C159" s="2" t="s">
        <v>9</v>
      </c>
      <c r="D159" s="2">
        <v>444</v>
      </c>
      <c r="E159" s="2">
        <v>436</v>
      </c>
      <c r="F159" s="2">
        <v>449</v>
      </c>
      <c r="H159" s="2">
        <f t="shared" si="5"/>
        <v>1329</v>
      </c>
      <c r="I159" s="3"/>
    </row>
    <row r="160" spans="2:9" ht="15.75">
      <c r="B160" s="2" t="s">
        <v>159</v>
      </c>
      <c r="D160" s="2">
        <v>458</v>
      </c>
      <c r="E160" s="2">
        <v>483</v>
      </c>
      <c r="F160" s="2">
        <v>487</v>
      </c>
      <c r="H160" s="2">
        <f t="shared" si="5"/>
        <v>1428</v>
      </c>
      <c r="I160" s="3"/>
    </row>
    <row r="161" spans="2:8" ht="15.75">
      <c r="B161" s="2" t="s">
        <v>160</v>
      </c>
      <c r="D161" s="2">
        <v>411</v>
      </c>
      <c r="F161" s="2">
        <v>207</v>
      </c>
      <c r="H161" s="2">
        <f t="shared" si="5"/>
        <v>618</v>
      </c>
    </row>
    <row r="162" spans="2:10" ht="15.75">
      <c r="B162" s="2" t="s">
        <v>188</v>
      </c>
      <c r="E162" s="2">
        <v>535</v>
      </c>
      <c r="F162" s="2">
        <v>248</v>
      </c>
      <c r="H162" s="2">
        <f t="shared" si="5"/>
        <v>783</v>
      </c>
      <c r="I162" s="3">
        <f>J162/36</f>
        <v>115.5</v>
      </c>
      <c r="J162" s="2">
        <f>H159+H160+H161+H162</f>
        <v>4158</v>
      </c>
    </row>
    <row r="163" ht="16.5" thickBot="1">
      <c r="I163" s="3"/>
    </row>
    <row r="164" spans="2:9" ht="21" thickBot="1">
      <c r="B164" s="4" t="s">
        <v>161</v>
      </c>
      <c r="I164" s="3"/>
    </row>
    <row r="165" ht="15.75">
      <c r="I165" s="3"/>
    </row>
    <row r="166" spans="1:9" ht="15.75">
      <c r="A166" s="1">
        <v>1</v>
      </c>
      <c r="B166" s="1" t="s">
        <v>162</v>
      </c>
      <c r="C166" s="2" t="s">
        <v>9</v>
      </c>
      <c r="D166" s="2">
        <v>687</v>
      </c>
      <c r="E166" s="2">
        <v>685</v>
      </c>
      <c r="F166" s="2">
        <v>796</v>
      </c>
      <c r="H166" s="2">
        <f aca="true" t="shared" si="6" ref="H166:H189">D166+E166+F166+G166</f>
        <v>2168</v>
      </c>
      <c r="I166" s="3"/>
    </row>
    <row r="167" spans="2:9" ht="15.75">
      <c r="B167" s="1" t="s">
        <v>163</v>
      </c>
      <c r="C167" s="2" t="s">
        <v>20</v>
      </c>
      <c r="D167" s="2">
        <v>610</v>
      </c>
      <c r="E167" s="2">
        <v>658</v>
      </c>
      <c r="F167" s="2">
        <v>660</v>
      </c>
      <c r="H167" s="2">
        <f t="shared" si="6"/>
        <v>1928</v>
      </c>
      <c r="I167" s="3"/>
    </row>
    <row r="168" spans="2:10" ht="15.75">
      <c r="B168" s="1" t="s">
        <v>164</v>
      </c>
      <c r="C168" s="2" t="s">
        <v>9</v>
      </c>
      <c r="D168" s="2">
        <v>656</v>
      </c>
      <c r="E168" s="2">
        <v>665</v>
      </c>
      <c r="F168" s="2">
        <v>662</v>
      </c>
      <c r="H168" s="2">
        <f t="shared" si="6"/>
        <v>1983</v>
      </c>
      <c r="I168" s="3">
        <f>J168/36</f>
        <v>168.86111111111111</v>
      </c>
      <c r="J168" s="2">
        <f>H166+H167+H168</f>
        <v>6079</v>
      </c>
    </row>
    <row r="169" spans="1:9" ht="15.75">
      <c r="A169" s="1">
        <v>2</v>
      </c>
      <c r="B169" s="2" t="s">
        <v>165</v>
      </c>
      <c r="C169" s="2" t="s">
        <v>12</v>
      </c>
      <c r="D169" s="2">
        <v>621</v>
      </c>
      <c r="E169" s="2">
        <v>673</v>
      </c>
      <c r="F169" s="2">
        <v>589</v>
      </c>
      <c r="H169" s="2">
        <f t="shared" si="6"/>
        <v>1883</v>
      </c>
      <c r="I169" s="3"/>
    </row>
    <row r="170" spans="2:9" ht="15.75">
      <c r="B170" s="2" t="s">
        <v>166</v>
      </c>
      <c r="D170" s="2">
        <v>650</v>
      </c>
      <c r="E170" s="2">
        <v>673</v>
      </c>
      <c r="F170" s="2">
        <v>622</v>
      </c>
      <c r="H170" s="2">
        <f t="shared" si="6"/>
        <v>1945</v>
      </c>
      <c r="I170" s="3"/>
    </row>
    <row r="171" spans="2:10" ht="15.75">
      <c r="B171" s="2" t="s">
        <v>167</v>
      </c>
      <c r="D171" s="2">
        <v>670</v>
      </c>
      <c r="E171" s="2">
        <v>598</v>
      </c>
      <c r="F171" s="2">
        <v>488</v>
      </c>
      <c r="H171" s="2">
        <f t="shared" si="6"/>
        <v>1756</v>
      </c>
      <c r="I171" s="3">
        <f>J171/36</f>
        <v>155.11111111111111</v>
      </c>
      <c r="J171" s="2">
        <f>H169+H170+H171</f>
        <v>5584</v>
      </c>
    </row>
    <row r="172" spans="1:9" ht="15.75">
      <c r="A172" s="1">
        <v>3</v>
      </c>
      <c r="B172" s="2" t="s">
        <v>168</v>
      </c>
      <c r="C172" s="2" t="s">
        <v>9</v>
      </c>
      <c r="D172" s="2">
        <v>683</v>
      </c>
      <c r="E172" s="2">
        <v>641</v>
      </c>
      <c r="F172" s="2">
        <v>666</v>
      </c>
      <c r="H172" s="2">
        <f t="shared" si="6"/>
        <v>1990</v>
      </c>
      <c r="I172" s="3"/>
    </row>
    <row r="173" spans="2:9" ht="15.75">
      <c r="B173" s="2" t="s">
        <v>169</v>
      </c>
      <c r="D173" s="2">
        <v>583</v>
      </c>
      <c r="E173" s="2">
        <v>506</v>
      </c>
      <c r="F173" s="2">
        <v>604</v>
      </c>
      <c r="H173" s="2">
        <f t="shared" si="6"/>
        <v>1693</v>
      </c>
      <c r="I173" s="3"/>
    </row>
    <row r="174" spans="2:10" ht="15.75">
      <c r="B174" s="2" t="s">
        <v>170</v>
      </c>
      <c r="C174" s="2" t="s">
        <v>12</v>
      </c>
      <c r="D174" s="2">
        <v>652</v>
      </c>
      <c r="E174" s="2">
        <v>607</v>
      </c>
      <c r="F174" s="2">
        <v>607</v>
      </c>
      <c r="H174" s="2">
        <f t="shared" si="6"/>
        <v>1866</v>
      </c>
      <c r="I174" s="3">
        <f>J174/36</f>
        <v>154.13888888888889</v>
      </c>
      <c r="J174" s="2">
        <f>H172+H173+H174</f>
        <v>5549</v>
      </c>
    </row>
    <row r="175" spans="1:9" ht="15.75">
      <c r="A175" s="1">
        <v>4</v>
      </c>
      <c r="B175" s="2" t="s">
        <v>174</v>
      </c>
      <c r="C175" s="2" t="s">
        <v>32</v>
      </c>
      <c r="D175" s="2">
        <v>519</v>
      </c>
      <c r="E175" s="2">
        <v>471</v>
      </c>
      <c r="F175" s="2">
        <v>441</v>
      </c>
      <c r="H175" s="2">
        <f aca="true" t="shared" si="7" ref="H175:H180">D175+E175+F175+G175</f>
        <v>1431</v>
      </c>
      <c r="I175" s="3"/>
    </row>
    <row r="176" spans="2:9" ht="15.75">
      <c r="B176" s="2" t="s">
        <v>175</v>
      </c>
      <c r="D176" s="2">
        <v>458</v>
      </c>
      <c r="E176" s="2">
        <v>622</v>
      </c>
      <c r="F176" s="2">
        <v>607</v>
      </c>
      <c r="H176" s="2">
        <f t="shared" si="7"/>
        <v>1687</v>
      </c>
      <c r="I176" s="3"/>
    </row>
    <row r="177" spans="2:10" ht="15.75">
      <c r="B177" s="2" t="s">
        <v>176</v>
      </c>
      <c r="D177" s="2">
        <v>723</v>
      </c>
      <c r="E177" s="2">
        <v>735</v>
      </c>
      <c r="F177" s="2">
        <v>779</v>
      </c>
      <c r="H177" s="2">
        <f t="shared" si="7"/>
        <v>2237</v>
      </c>
      <c r="I177" s="3">
        <f>J177/36</f>
        <v>148.75</v>
      </c>
      <c r="J177" s="2">
        <f>H175+H176+H177</f>
        <v>5355</v>
      </c>
    </row>
    <row r="178" spans="1:9" ht="15.75">
      <c r="A178" s="1">
        <v>5</v>
      </c>
      <c r="B178" s="2" t="s">
        <v>171</v>
      </c>
      <c r="C178" s="2" t="s">
        <v>101</v>
      </c>
      <c r="D178" s="2">
        <v>613</v>
      </c>
      <c r="E178" s="2">
        <v>599</v>
      </c>
      <c r="F178" s="2">
        <v>623</v>
      </c>
      <c r="H178" s="2">
        <f t="shared" si="7"/>
        <v>1835</v>
      </c>
      <c r="I178" s="3"/>
    </row>
    <row r="179" spans="2:9" ht="15.75">
      <c r="B179" s="2" t="s">
        <v>172</v>
      </c>
      <c r="D179" s="2">
        <v>597</v>
      </c>
      <c r="E179" s="2">
        <v>631</v>
      </c>
      <c r="F179" s="2">
        <v>590</v>
      </c>
      <c r="H179" s="2">
        <f t="shared" si="7"/>
        <v>1818</v>
      </c>
      <c r="I179" s="3"/>
    </row>
    <row r="180" spans="2:10" ht="15.75">
      <c r="B180" s="2" t="s">
        <v>173</v>
      </c>
      <c r="D180" s="2">
        <v>518</v>
      </c>
      <c r="E180" s="2">
        <v>493</v>
      </c>
      <c r="F180" s="2">
        <v>561</v>
      </c>
      <c r="H180" s="2">
        <f t="shared" si="7"/>
        <v>1572</v>
      </c>
      <c r="I180" s="3">
        <f>J180/36</f>
        <v>145.13888888888889</v>
      </c>
      <c r="J180" s="2">
        <f>H178+H179+H180</f>
        <v>5225</v>
      </c>
    </row>
    <row r="181" spans="1:9" ht="15.75">
      <c r="A181" s="1">
        <v>6</v>
      </c>
      <c r="B181" s="2" t="s">
        <v>177</v>
      </c>
      <c r="C181" s="2" t="s">
        <v>9</v>
      </c>
      <c r="D181" s="2">
        <v>437</v>
      </c>
      <c r="E181" s="2">
        <v>399</v>
      </c>
      <c r="F181" s="2">
        <v>393</v>
      </c>
      <c r="H181" s="2">
        <f t="shared" si="6"/>
        <v>1229</v>
      </c>
      <c r="I181" s="3"/>
    </row>
    <row r="182" spans="2:9" ht="15.75">
      <c r="B182" s="2" t="s">
        <v>178</v>
      </c>
      <c r="D182" s="2">
        <v>492</v>
      </c>
      <c r="E182" s="2">
        <v>370</v>
      </c>
      <c r="F182" s="2">
        <v>374</v>
      </c>
      <c r="H182" s="2">
        <f t="shared" si="6"/>
        <v>1236</v>
      </c>
      <c r="I182" s="3"/>
    </row>
    <row r="183" spans="2:10" ht="15.75">
      <c r="B183" s="2" t="s">
        <v>179</v>
      </c>
      <c r="D183" s="2">
        <v>450</v>
      </c>
      <c r="E183" s="2">
        <v>493</v>
      </c>
      <c r="F183" s="2">
        <v>531</v>
      </c>
      <c r="H183" s="2">
        <f t="shared" si="6"/>
        <v>1474</v>
      </c>
      <c r="I183" s="3">
        <f>J183/36</f>
        <v>109.41666666666667</v>
      </c>
      <c r="J183" s="2">
        <f>H181+H182+H183</f>
        <v>3939</v>
      </c>
    </row>
    <row r="184" spans="1:9" ht="15.75">
      <c r="A184" s="1">
        <v>7</v>
      </c>
      <c r="B184" s="2" t="s">
        <v>180</v>
      </c>
      <c r="C184" s="2" t="s">
        <v>101</v>
      </c>
      <c r="D184" s="2">
        <v>370</v>
      </c>
      <c r="H184" s="2">
        <f t="shared" si="6"/>
        <v>370</v>
      </c>
      <c r="I184" s="3"/>
    </row>
    <row r="185" spans="2:9" ht="15.75">
      <c r="B185" s="2" t="s">
        <v>181</v>
      </c>
      <c r="D185" s="2">
        <v>471</v>
      </c>
      <c r="H185" s="2">
        <f t="shared" si="6"/>
        <v>471</v>
      </c>
      <c r="I185" s="3"/>
    </row>
    <row r="186" spans="2:10" ht="15.75">
      <c r="B186" s="2" t="s">
        <v>182</v>
      </c>
      <c r="D186" s="2">
        <v>481</v>
      </c>
      <c r="H186" s="2">
        <f t="shared" si="6"/>
        <v>481</v>
      </c>
      <c r="I186" s="3">
        <f>J186/12</f>
        <v>110.16666666666667</v>
      </c>
      <c r="J186" s="2">
        <f>H184+H185+H186</f>
        <v>1322</v>
      </c>
    </row>
    <row r="187" spans="1:9" ht="15.75">
      <c r="A187" s="1">
        <v>8</v>
      </c>
      <c r="B187" s="2" t="s">
        <v>183</v>
      </c>
      <c r="C187" s="2" t="s">
        <v>101</v>
      </c>
      <c r="D187" s="2">
        <v>389</v>
      </c>
      <c r="H187" s="2">
        <f t="shared" si="6"/>
        <v>389</v>
      </c>
      <c r="I187" s="3"/>
    </row>
    <row r="188" spans="2:9" ht="15.75">
      <c r="B188" s="2" t="s">
        <v>184</v>
      </c>
      <c r="D188" s="2">
        <v>271</v>
      </c>
      <c r="H188" s="2">
        <f t="shared" si="6"/>
        <v>271</v>
      </c>
      <c r="I188" s="3"/>
    </row>
    <row r="189" spans="2:10" ht="15.75">
      <c r="B189" s="2" t="s">
        <v>185</v>
      </c>
      <c r="D189" s="2">
        <v>244</v>
      </c>
      <c r="H189" s="2">
        <f t="shared" si="6"/>
        <v>244</v>
      </c>
      <c r="I189" s="3">
        <f>J189/12</f>
        <v>75.33333333333333</v>
      </c>
      <c r="J189" s="2">
        <f>H187+H188+H189</f>
        <v>904</v>
      </c>
    </row>
    <row r="194" ht="15.75">
      <c r="I194" s="3"/>
    </row>
    <row r="195" ht="15.75">
      <c r="I195" s="3"/>
    </row>
    <row r="196" ht="15.75">
      <c r="I196" s="3"/>
    </row>
    <row r="197" ht="15.75">
      <c r="I197" s="3"/>
    </row>
    <row r="198" ht="15.75">
      <c r="I198" s="3"/>
    </row>
    <row r="199" ht="15.75">
      <c r="I199" s="3"/>
    </row>
  </sheetData>
  <printOptions/>
  <pageMargins left="0.75" right="0.75" top="0.51" bottom="0.57" header="0.4921259845" footer="0.56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Bigalke</dc:creator>
  <cp:keywords/>
  <dc:description/>
  <cp:lastModifiedBy>lion</cp:lastModifiedBy>
  <cp:lastPrinted>2002-06-24T04:53:33Z</cp:lastPrinted>
  <dcterms:created xsi:type="dcterms:W3CDTF">2002-06-02T08:27:32Z</dcterms:created>
  <dcterms:modified xsi:type="dcterms:W3CDTF">2002-06-30T15:51:57Z</dcterms:modified>
  <cp:category/>
  <cp:version/>
  <cp:contentType/>
  <cp:contentStatus/>
</cp:coreProperties>
</file>